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9155" windowHeight="10035" activeTab="5"/>
  </bookViews>
  <sheets>
    <sheet name="Sheet1" sheetId="1" r:id="rId1"/>
    <sheet name="Sheet2" sheetId="2" r:id="rId2"/>
    <sheet name="Data1" sheetId="4" r:id="rId3"/>
    <sheet name="Chart1" sheetId="5" r:id="rId4"/>
    <sheet name="Data2" sheetId="6" r:id="rId5"/>
    <sheet name="Chart2" sheetId="8" r:id="rId6"/>
  </sheets>
  <calcPr calcId="125725"/>
</workbook>
</file>

<file path=xl/calcChain.xml><?xml version="1.0" encoding="utf-8"?>
<calcChain xmlns="http://schemas.openxmlformats.org/spreadsheetml/2006/main">
  <c r="J1" i="6"/>
  <c r="I84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I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"/>
  <c r="F3" i="4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H2"/>
  <c r="I2"/>
  <c r="F2"/>
  <c r="G2"/>
  <c r="J1"/>
  <c r="C80" i="1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B78"/>
  <c r="B79"/>
  <c r="B80"/>
  <c r="B75"/>
  <c r="B76"/>
  <c r="B77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49"/>
  <c r="I3"/>
  <c r="F3"/>
  <c r="F4"/>
  <c r="F11"/>
  <c r="F12"/>
  <c r="F19"/>
  <c r="F20"/>
  <c r="F27"/>
  <c r="F28"/>
  <c r="E34"/>
  <c r="C21"/>
  <c r="D21" s="1"/>
  <c r="E21" s="1"/>
  <c r="C22"/>
  <c r="D22" s="1"/>
  <c r="E22" s="1"/>
  <c r="C23"/>
  <c r="D23" s="1"/>
  <c r="E23" s="1"/>
  <c r="C29"/>
  <c r="D29" s="1"/>
  <c r="E29" s="1"/>
  <c r="C30"/>
  <c r="D30" s="1"/>
  <c r="E30" s="1"/>
  <c r="C7"/>
  <c r="D7" s="1"/>
  <c r="E7" s="1"/>
  <c r="C8"/>
  <c r="D8" s="1"/>
  <c r="E8" s="1"/>
  <c r="C9"/>
  <c r="D9" s="1"/>
  <c r="E9" s="1"/>
  <c r="C15"/>
  <c r="D15" s="1"/>
  <c r="E15" s="1"/>
  <c r="C16"/>
  <c r="D16" s="1"/>
  <c r="E16" s="1"/>
  <c r="C17"/>
  <c r="D17" s="1"/>
  <c r="E17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F34" s="1"/>
  <c r="B4"/>
  <c r="C4" s="1"/>
  <c r="D4" s="1"/>
  <c r="E4" s="1"/>
  <c r="B3"/>
  <c r="B2" i="2"/>
  <c r="C2" s="1"/>
  <c r="C4" s="1"/>
  <c r="C9" s="1"/>
  <c r="B43" i="1"/>
  <c r="B48"/>
  <c r="B41"/>
  <c r="C41" s="1"/>
  <c r="C42" s="1"/>
  <c r="B40"/>
  <c r="C40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G1"/>
  <c r="I100" i="6" l="1"/>
  <c r="I30"/>
  <c r="I148"/>
  <c r="I164"/>
  <c r="I36"/>
  <c r="I132"/>
  <c r="I180"/>
  <c r="I52"/>
  <c r="I196"/>
  <c r="I68"/>
  <c r="I244"/>
  <c r="I116"/>
  <c r="I212"/>
  <c r="I250"/>
  <c r="I234"/>
  <c r="I218"/>
  <c r="I202"/>
  <c r="I186"/>
  <c r="I170"/>
  <c r="I154"/>
  <c r="I138"/>
  <c r="I122"/>
  <c r="I106"/>
  <c r="I90"/>
  <c r="I74"/>
  <c r="I58"/>
  <c r="I42"/>
  <c r="H4"/>
  <c r="I256"/>
  <c r="I240"/>
  <c r="I224"/>
  <c r="I208"/>
  <c r="I192"/>
  <c r="I176"/>
  <c r="I160"/>
  <c r="I144"/>
  <c r="I128"/>
  <c r="I112"/>
  <c r="I96"/>
  <c r="I80"/>
  <c r="I64"/>
  <c r="I48"/>
  <c r="I32"/>
  <c r="I246"/>
  <c r="I214"/>
  <c r="I166"/>
  <c r="I118"/>
  <c r="I70"/>
  <c r="I252"/>
  <c r="I204"/>
  <c r="I156"/>
  <c r="I108"/>
  <c r="I76"/>
  <c r="I44"/>
  <c r="I242"/>
  <c r="I226"/>
  <c r="I210"/>
  <c r="I194"/>
  <c r="I178"/>
  <c r="I162"/>
  <c r="I146"/>
  <c r="I130"/>
  <c r="I114"/>
  <c r="I98"/>
  <c r="I82"/>
  <c r="I66"/>
  <c r="I50"/>
  <c r="I34"/>
  <c r="I230"/>
  <c r="I182"/>
  <c r="I134"/>
  <c r="I102"/>
  <c r="I54"/>
  <c r="I220"/>
  <c r="I188"/>
  <c r="I140"/>
  <c r="I92"/>
  <c r="I60"/>
  <c r="I28"/>
  <c r="I248"/>
  <c r="I232"/>
  <c r="I216"/>
  <c r="I200"/>
  <c r="I184"/>
  <c r="I168"/>
  <c r="I152"/>
  <c r="I136"/>
  <c r="I120"/>
  <c r="I104"/>
  <c r="I88"/>
  <c r="I72"/>
  <c r="I56"/>
  <c r="I40"/>
  <c r="I198"/>
  <c r="I150"/>
  <c r="I86"/>
  <c r="I38"/>
  <c r="I236"/>
  <c r="I172"/>
  <c r="I124"/>
  <c r="I254"/>
  <c r="I238"/>
  <c r="I222"/>
  <c r="I206"/>
  <c r="I190"/>
  <c r="I174"/>
  <c r="I158"/>
  <c r="I142"/>
  <c r="I126"/>
  <c r="I110"/>
  <c r="I94"/>
  <c r="I78"/>
  <c r="I62"/>
  <c r="I46"/>
  <c r="I26"/>
  <c r="I20"/>
  <c r="I14"/>
  <c r="I8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9"/>
  <c r="G21"/>
  <c r="G9"/>
  <c r="H255"/>
  <c r="H247"/>
  <c r="H239"/>
  <c r="H231"/>
  <c r="H223"/>
  <c r="H215"/>
  <c r="H207"/>
  <c r="H199"/>
  <c r="H191"/>
  <c r="H183"/>
  <c r="H175"/>
  <c r="H167"/>
  <c r="H161"/>
  <c r="H153"/>
  <c r="H145"/>
  <c r="H137"/>
  <c r="H129"/>
  <c r="H123"/>
  <c r="H117"/>
  <c r="H111"/>
  <c r="H103"/>
  <c r="H95"/>
  <c r="H89"/>
  <c r="H81"/>
  <c r="H75"/>
  <c r="H67"/>
  <c r="H59"/>
  <c r="H51"/>
  <c r="H43"/>
  <c r="H39"/>
  <c r="H29"/>
  <c r="H5"/>
  <c r="I257"/>
  <c r="I253"/>
  <c r="I249"/>
  <c r="I245"/>
  <c r="I241"/>
  <c r="I237"/>
  <c r="I233"/>
  <c r="I229"/>
  <c r="I225"/>
  <c r="I221"/>
  <c r="I217"/>
  <c r="I213"/>
  <c r="I209"/>
  <c r="I205"/>
  <c r="I201"/>
  <c r="I197"/>
  <c r="I193"/>
  <c r="I189"/>
  <c r="I185"/>
  <c r="I181"/>
  <c r="I179"/>
  <c r="I177"/>
  <c r="I173"/>
  <c r="I171"/>
  <c r="I169"/>
  <c r="I167"/>
  <c r="I165"/>
  <c r="I163"/>
  <c r="I161"/>
  <c r="I159"/>
  <c r="I157"/>
  <c r="I155"/>
  <c r="I153"/>
  <c r="I151"/>
  <c r="I149"/>
  <c r="I147"/>
  <c r="I145"/>
  <c r="I141"/>
  <c r="I139"/>
  <c r="I137"/>
  <c r="I135"/>
  <c r="I133"/>
  <c r="I131"/>
  <c r="I129"/>
  <c r="I127"/>
  <c r="I125"/>
  <c r="I123"/>
  <c r="I121"/>
  <c r="I119"/>
  <c r="I117"/>
  <c r="I115"/>
  <c r="I113"/>
  <c r="I111"/>
  <c r="I109"/>
  <c r="I107"/>
  <c r="I105"/>
  <c r="I103"/>
  <c r="I101"/>
  <c r="I99"/>
  <c r="I97"/>
  <c r="I95"/>
  <c r="I93"/>
  <c r="I91"/>
  <c r="I89"/>
  <c r="I87"/>
  <c r="I85"/>
  <c r="I83"/>
  <c r="I81"/>
  <c r="I79"/>
  <c r="I77"/>
  <c r="I75"/>
  <c r="I73"/>
  <c r="I71"/>
  <c r="I69"/>
  <c r="I67"/>
  <c r="I65"/>
  <c r="I63"/>
  <c r="I61"/>
  <c r="I59"/>
  <c r="I57"/>
  <c r="I55"/>
  <c r="I53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I5"/>
  <c r="I3"/>
  <c r="I24"/>
  <c r="I18"/>
  <c r="I12"/>
  <c r="I6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G7"/>
  <c r="H257"/>
  <c r="H249"/>
  <c r="H241"/>
  <c r="H233"/>
  <c r="H225"/>
  <c r="H217"/>
  <c r="H209"/>
  <c r="H201"/>
  <c r="H193"/>
  <c r="H185"/>
  <c r="H177"/>
  <c r="H169"/>
  <c r="H159"/>
  <c r="H149"/>
  <c r="H141"/>
  <c r="H133"/>
  <c r="H125"/>
  <c r="H115"/>
  <c r="H107"/>
  <c r="H99"/>
  <c r="H91"/>
  <c r="H83"/>
  <c r="H73"/>
  <c r="H65"/>
  <c r="H57"/>
  <c r="H49"/>
  <c r="H41"/>
  <c r="H37"/>
  <c r="H31"/>
  <c r="H27"/>
  <c r="H25"/>
  <c r="H23"/>
  <c r="H21"/>
  <c r="H19"/>
  <c r="H17"/>
  <c r="H15"/>
  <c r="H13"/>
  <c r="H11"/>
  <c r="H3"/>
  <c r="I255"/>
  <c r="I251"/>
  <c r="I247"/>
  <c r="I243"/>
  <c r="I239"/>
  <c r="I235"/>
  <c r="I231"/>
  <c r="I227"/>
  <c r="I223"/>
  <c r="I219"/>
  <c r="I215"/>
  <c r="I211"/>
  <c r="I207"/>
  <c r="I203"/>
  <c r="I199"/>
  <c r="I195"/>
  <c r="I191"/>
  <c r="I187"/>
  <c r="I183"/>
  <c r="I175"/>
  <c r="I143"/>
  <c r="I2"/>
  <c r="I22"/>
  <c r="I16"/>
  <c r="I10"/>
  <c r="I4"/>
  <c r="G253"/>
  <c r="G245"/>
  <c r="G237"/>
  <c r="G229"/>
  <c r="G221"/>
  <c r="G213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7"/>
  <c r="G19"/>
  <c r="G15"/>
  <c r="G11"/>
  <c r="G5"/>
  <c r="H251"/>
  <c r="H243"/>
  <c r="H235"/>
  <c r="H227"/>
  <c r="H219"/>
  <c r="H211"/>
  <c r="H203"/>
  <c r="H195"/>
  <c r="H187"/>
  <c r="H179"/>
  <c r="H171"/>
  <c r="H163"/>
  <c r="H155"/>
  <c r="H147"/>
  <c r="H139"/>
  <c r="H131"/>
  <c r="H121"/>
  <c r="H113"/>
  <c r="H105"/>
  <c r="H97"/>
  <c r="H87"/>
  <c r="H79"/>
  <c r="H71"/>
  <c r="H63"/>
  <c r="H55"/>
  <c r="H47"/>
  <c r="H35"/>
  <c r="H9"/>
  <c r="H2"/>
  <c r="G256"/>
  <c r="G254"/>
  <c r="G252"/>
  <c r="G250"/>
  <c r="G248"/>
  <c r="G246"/>
  <c r="G244"/>
  <c r="G242"/>
  <c r="G240"/>
  <c r="G238"/>
  <c r="G236"/>
  <c r="G234"/>
  <c r="G232"/>
  <c r="G230"/>
  <c r="G228"/>
  <c r="G226"/>
  <c r="G224"/>
  <c r="G222"/>
  <c r="G220"/>
  <c r="G218"/>
  <c r="G216"/>
  <c r="G214"/>
  <c r="G212"/>
  <c r="G210"/>
  <c r="G208"/>
  <c r="G206"/>
  <c r="G204"/>
  <c r="G202"/>
  <c r="G200"/>
  <c r="G198"/>
  <c r="G196"/>
  <c r="G194"/>
  <c r="G192"/>
  <c r="G190"/>
  <c r="G188"/>
  <c r="G186"/>
  <c r="G184"/>
  <c r="G182"/>
  <c r="G180"/>
  <c r="G178"/>
  <c r="G176"/>
  <c r="G174"/>
  <c r="G172"/>
  <c r="G170"/>
  <c r="G168"/>
  <c r="G166"/>
  <c r="G164"/>
  <c r="G162"/>
  <c r="G160"/>
  <c r="G158"/>
  <c r="G156"/>
  <c r="G154"/>
  <c r="G152"/>
  <c r="G150"/>
  <c r="G148"/>
  <c r="G146"/>
  <c r="G144"/>
  <c r="G142"/>
  <c r="G140"/>
  <c r="G138"/>
  <c r="G136"/>
  <c r="G134"/>
  <c r="G132"/>
  <c r="G130"/>
  <c r="G128"/>
  <c r="G126"/>
  <c r="G124"/>
  <c r="G122"/>
  <c r="G120"/>
  <c r="G118"/>
  <c r="G116"/>
  <c r="G114"/>
  <c r="G112"/>
  <c r="G110"/>
  <c r="G108"/>
  <c r="G106"/>
  <c r="G104"/>
  <c r="G102"/>
  <c r="G100"/>
  <c r="G98"/>
  <c r="G96"/>
  <c r="G94"/>
  <c r="G92"/>
  <c r="G90"/>
  <c r="G88"/>
  <c r="G86"/>
  <c r="G84"/>
  <c r="G82"/>
  <c r="G80"/>
  <c r="G78"/>
  <c r="G76"/>
  <c r="G74"/>
  <c r="G72"/>
  <c r="G70"/>
  <c r="G68"/>
  <c r="G66"/>
  <c r="G64"/>
  <c r="G62"/>
  <c r="G60"/>
  <c r="G58"/>
  <c r="G56"/>
  <c r="G54"/>
  <c r="G52"/>
  <c r="G50"/>
  <c r="G48"/>
  <c r="G46"/>
  <c r="G44"/>
  <c r="G42"/>
  <c r="G40"/>
  <c r="G38"/>
  <c r="G36"/>
  <c r="G34"/>
  <c r="G32"/>
  <c r="G30"/>
  <c r="G28"/>
  <c r="G26"/>
  <c r="G24"/>
  <c r="G22"/>
  <c r="G20"/>
  <c r="G18"/>
  <c r="G16"/>
  <c r="G14"/>
  <c r="G12"/>
  <c r="G10"/>
  <c r="G8"/>
  <c r="G6"/>
  <c r="G4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G33"/>
  <c r="G25"/>
  <c r="G17"/>
  <c r="G13"/>
  <c r="G3"/>
  <c r="H253"/>
  <c r="H245"/>
  <c r="H237"/>
  <c r="H229"/>
  <c r="H221"/>
  <c r="H213"/>
  <c r="H205"/>
  <c r="H197"/>
  <c r="H189"/>
  <c r="H181"/>
  <c r="H173"/>
  <c r="H165"/>
  <c r="H157"/>
  <c r="H151"/>
  <c r="H143"/>
  <c r="H135"/>
  <c r="H127"/>
  <c r="H119"/>
  <c r="H109"/>
  <c r="H101"/>
  <c r="H93"/>
  <c r="H85"/>
  <c r="H77"/>
  <c r="H69"/>
  <c r="H61"/>
  <c r="H53"/>
  <c r="H45"/>
  <c r="H33"/>
  <c r="H7"/>
  <c r="G2"/>
  <c r="H256"/>
  <c r="H254"/>
  <c r="H252"/>
  <c r="H250"/>
  <c r="H248"/>
  <c r="H246"/>
  <c r="H244"/>
  <c r="H242"/>
  <c r="H240"/>
  <c r="H238"/>
  <c r="H236"/>
  <c r="H234"/>
  <c r="H232"/>
  <c r="H230"/>
  <c r="H228"/>
  <c r="H226"/>
  <c r="H224"/>
  <c r="H222"/>
  <c r="H220"/>
  <c r="H218"/>
  <c r="H216"/>
  <c r="H214"/>
  <c r="H212"/>
  <c r="H210"/>
  <c r="H208"/>
  <c r="H206"/>
  <c r="H204"/>
  <c r="H202"/>
  <c r="H200"/>
  <c r="H198"/>
  <c r="H196"/>
  <c r="H194"/>
  <c r="H192"/>
  <c r="H190"/>
  <c r="H188"/>
  <c r="H186"/>
  <c r="H184"/>
  <c r="H182"/>
  <c r="H180"/>
  <c r="H178"/>
  <c r="H176"/>
  <c r="H174"/>
  <c r="H172"/>
  <c r="H170"/>
  <c r="H168"/>
  <c r="H166"/>
  <c r="H164"/>
  <c r="H162"/>
  <c r="H160"/>
  <c r="H158"/>
  <c r="H156"/>
  <c r="H154"/>
  <c r="H152"/>
  <c r="H150"/>
  <c r="H148"/>
  <c r="H146"/>
  <c r="H144"/>
  <c r="H142"/>
  <c r="H140"/>
  <c r="H138"/>
  <c r="H136"/>
  <c r="H134"/>
  <c r="H132"/>
  <c r="H130"/>
  <c r="H128"/>
  <c r="H126"/>
  <c r="H124"/>
  <c r="H122"/>
  <c r="H120"/>
  <c r="H118"/>
  <c r="H116"/>
  <c r="H114"/>
  <c r="H112"/>
  <c r="H110"/>
  <c r="H108"/>
  <c r="H106"/>
  <c r="H104"/>
  <c r="H102"/>
  <c r="H100"/>
  <c r="H98"/>
  <c r="H96"/>
  <c r="H94"/>
  <c r="H92"/>
  <c r="H90"/>
  <c r="H88"/>
  <c r="H86"/>
  <c r="H84"/>
  <c r="H82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H26"/>
  <c r="H24"/>
  <c r="H22"/>
  <c r="H20"/>
  <c r="H18"/>
  <c r="H16"/>
  <c r="H14"/>
  <c r="H12"/>
  <c r="H10"/>
  <c r="H8"/>
  <c r="H6"/>
  <c r="C24" i="1"/>
  <c r="D24" s="1"/>
  <c r="E24" s="1"/>
  <c r="F30"/>
  <c r="F22"/>
  <c r="F6"/>
  <c r="C33"/>
  <c r="D33" s="1"/>
  <c r="E33" s="1"/>
  <c r="C14"/>
  <c r="D14" s="1"/>
  <c r="E14" s="1"/>
  <c r="C6"/>
  <c r="D6" s="1"/>
  <c r="E6" s="1"/>
  <c r="C28"/>
  <c r="D28" s="1"/>
  <c r="E28" s="1"/>
  <c r="C20"/>
  <c r="D20" s="1"/>
  <c r="E20" s="1"/>
  <c r="F26"/>
  <c r="F18"/>
  <c r="F10"/>
  <c r="F21"/>
  <c r="F5"/>
  <c r="F29"/>
  <c r="F13"/>
  <c r="C10"/>
  <c r="D10" s="1"/>
  <c r="E10" s="1"/>
  <c r="C11"/>
  <c r="D11" s="1"/>
  <c r="E11" s="1"/>
  <c r="C25"/>
  <c r="D25" s="1"/>
  <c r="E25" s="1"/>
  <c r="F31"/>
  <c r="F23"/>
  <c r="F15"/>
  <c r="F7"/>
  <c r="C12"/>
  <c r="D12" s="1"/>
  <c r="E12" s="1"/>
  <c r="C26"/>
  <c r="D26" s="1"/>
  <c r="E26" s="1"/>
  <c r="C18"/>
  <c r="D18" s="1"/>
  <c r="E18" s="1"/>
  <c r="F32"/>
  <c r="F24"/>
  <c r="F16"/>
  <c r="F8"/>
  <c r="C31"/>
  <c r="D31" s="1"/>
  <c r="E31" s="1"/>
  <c r="C32"/>
  <c r="D32" s="1"/>
  <c r="E32" s="1"/>
  <c r="F14"/>
  <c r="C13"/>
  <c r="D13" s="1"/>
  <c r="E13" s="1"/>
  <c r="C5"/>
  <c r="D5" s="1"/>
  <c r="E5" s="1"/>
  <c r="C27"/>
  <c r="D27" s="1"/>
  <c r="E27" s="1"/>
  <c r="C19"/>
  <c r="D19" s="1"/>
  <c r="E19" s="1"/>
  <c r="F33"/>
  <c r="F25"/>
  <c r="F17"/>
  <c r="F9"/>
  <c r="C48"/>
  <c r="B4" i="2"/>
  <c r="B9" s="1"/>
  <c r="D2"/>
  <c r="C5"/>
  <c r="C6" s="1"/>
  <c r="B39" i="1"/>
  <c r="C39" s="1"/>
  <c r="C3"/>
  <c r="D3" s="1"/>
  <c r="E3" s="1"/>
  <c r="B5" i="2" l="1"/>
  <c r="B6" s="1"/>
  <c r="D4"/>
  <c r="E2"/>
  <c r="E4" s="1"/>
  <c r="D5" l="1"/>
  <c r="D6" s="1"/>
  <c r="D9"/>
  <c r="E5"/>
  <c r="E6" s="1"/>
  <c r="E9"/>
  <c r="E7" l="1"/>
  <c r="E8" s="1"/>
  <c r="C7"/>
  <c r="C8" s="1"/>
  <c r="B7"/>
  <c r="B8" s="1"/>
  <c r="D7"/>
  <c r="D8" s="1"/>
  <c r="C43" i="1" l="1"/>
  <c r="B42"/>
</calcChain>
</file>

<file path=xl/sharedStrings.xml><?xml version="1.0" encoding="utf-8"?>
<sst xmlns="http://schemas.openxmlformats.org/spreadsheetml/2006/main" count="31" uniqueCount="25">
  <si>
    <t>n</t>
  </si>
  <si>
    <t>x</t>
  </si>
  <si>
    <t>x/8</t>
  </si>
  <si>
    <t>p = n /16 = Ln(-x)</t>
  </si>
  <si>
    <t>logtab</t>
  </si>
  <si>
    <t>ptab</t>
  </si>
  <si>
    <t>int</t>
  </si>
  <si>
    <t>frac</t>
  </si>
  <si>
    <t>Exp[-x]</t>
  </si>
  <si>
    <t>Output</t>
  </si>
  <si>
    <t>VLOOKUP TABLE</t>
  </si>
  <si>
    <t>TEST</t>
  </si>
  <si>
    <t>x/8 machine</t>
  </si>
  <si>
    <t>Output machine</t>
  </si>
  <si>
    <t>Output decimal</t>
  </si>
  <si>
    <t>x/8 decimal</t>
  </si>
  <si>
    <t>Check decimal</t>
  </si>
  <si>
    <t>Beta</t>
  </si>
  <si>
    <t>x = Beta * E</t>
  </si>
  <si>
    <t>Beta machine</t>
  </si>
  <si>
    <t>E machine</t>
  </si>
  <si>
    <t>&lt;m&gt;</t>
  </si>
  <si>
    <t>&lt;E&gt;</t>
  </si>
  <si>
    <t>&lt;C&gt;</t>
  </si>
  <si>
    <t>&lt;|m|&gt;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</si>
</sst>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164" fontId="0" fillId="0" borderId="0" xfId="1" applyNumberFormat="1" applyFont="1"/>
    <xf numFmtId="165" fontId="0" fillId="2" borderId="0" xfId="0" applyNumberFormat="1" applyFill="1"/>
    <xf numFmtId="165" fontId="0" fillId="0" borderId="1" xfId="0" applyNumberForma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0" xfId="0" quotePrefix="1"/>
    <xf numFmtId="1" fontId="0" fillId="2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2D</a:t>
            </a:r>
            <a:r>
              <a:rPr lang="en-GB" baseline="0"/>
              <a:t> Ising model simulation</a:t>
            </a:r>
            <a:endParaRPr lang="en-GB"/>
          </a:p>
        </c:rich>
      </c:tx>
      <c:layout>
        <c:manualLayout>
          <c:xMode val="edge"/>
          <c:yMode val="edge"/>
          <c:x val="0.36507742616264965"/>
          <c:y val="3.3405684917645617E-2"/>
        </c:manualLayout>
      </c:layout>
      <c:overlay val="1"/>
      <c:spPr>
        <a:solidFill>
          <a:schemeClr val="bg1"/>
        </a:solidFill>
      </c:spPr>
    </c:title>
    <c:plotArea>
      <c:layout/>
      <c:scatterChart>
        <c:scatterStyle val="lineMarker"/>
        <c:ser>
          <c:idx val="0"/>
          <c:order val="0"/>
          <c:tx>
            <c:strRef>
              <c:f>Data1!$G$1</c:f>
              <c:strCache>
                <c:ptCount val="1"/>
                <c:pt idx="0">
                  <c:v>&lt;m&gt;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Data1!$G$2:$G$102</c:f>
              <c:numCache>
                <c:formatCode>General</c:formatCode>
                <c:ptCount val="101"/>
                <c:pt idx="0">
                  <c:v>-2.490234375E-2</c:v>
                </c:pt>
                <c:pt idx="1">
                  <c:v>-1.171875E-2</c:v>
                </c:pt>
                <c:pt idx="2">
                  <c:v>-2.9296875E-3</c:v>
                </c:pt>
                <c:pt idx="3">
                  <c:v>-1.025390625E-2</c:v>
                </c:pt>
                <c:pt idx="4">
                  <c:v>3.41796875E-3</c:v>
                </c:pt>
                <c:pt idx="5">
                  <c:v>4.8828125E-3</c:v>
                </c:pt>
                <c:pt idx="6">
                  <c:v>-6.8359375E-3</c:v>
                </c:pt>
                <c:pt idx="7">
                  <c:v>1.3671875E-2</c:v>
                </c:pt>
                <c:pt idx="8">
                  <c:v>4.8828125E-3</c:v>
                </c:pt>
                <c:pt idx="9">
                  <c:v>-9.27734375E-3</c:v>
                </c:pt>
                <c:pt idx="10">
                  <c:v>-3.80859375E-2</c:v>
                </c:pt>
                <c:pt idx="11">
                  <c:v>-1.806640625E-2</c:v>
                </c:pt>
                <c:pt idx="12">
                  <c:v>-4.8828125E-4</c:v>
                </c:pt>
                <c:pt idx="13">
                  <c:v>9.765625E-3</c:v>
                </c:pt>
                <c:pt idx="14">
                  <c:v>-1.5625E-2</c:v>
                </c:pt>
                <c:pt idx="15">
                  <c:v>-3.076171875E-2</c:v>
                </c:pt>
                <c:pt idx="16">
                  <c:v>1.26953125E-2</c:v>
                </c:pt>
                <c:pt idx="17">
                  <c:v>-2.83203125E-2</c:v>
                </c:pt>
                <c:pt idx="18">
                  <c:v>1.123046875E-2</c:v>
                </c:pt>
                <c:pt idx="19">
                  <c:v>0</c:v>
                </c:pt>
                <c:pt idx="20">
                  <c:v>-4.8828125E-3</c:v>
                </c:pt>
                <c:pt idx="21">
                  <c:v>1.953125E-3</c:v>
                </c:pt>
                <c:pt idx="22">
                  <c:v>-5.126953125E-2</c:v>
                </c:pt>
                <c:pt idx="23">
                  <c:v>4.833984375E-2</c:v>
                </c:pt>
                <c:pt idx="24">
                  <c:v>6.103515625E-2</c:v>
                </c:pt>
                <c:pt idx="25">
                  <c:v>1.611328125E-2</c:v>
                </c:pt>
                <c:pt idx="26">
                  <c:v>-1.3671875E-2</c:v>
                </c:pt>
                <c:pt idx="27">
                  <c:v>-1.5625E-2</c:v>
                </c:pt>
                <c:pt idx="28">
                  <c:v>-1.66015625E-2</c:v>
                </c:pt>
                <c:pt idx="29">
                  <c:v>5.419921875E-2</c:v>
                </c:pt>
                <c:pt idx="30">
                  <c:v>5.37109375E-3</c:v>
                </c:pt>
                <c:pt idx="31">
                  <c:v>7.373046875E-2</c:v>
                </c:pt>
                <c:pt idx="32">
                  <c:v>-1.46484375E-3</c:v>
                </c:pt>
                <c:pt idx="33">
                  <c:v>3.662109375E-2</c:v>
                </c:pt>
                <c:pt idx="34">
                  <c:v>2.294921875E-2</c:v>
                </c:pt>
                <c:pt idx="35">
                  <c:v>-0.1474609375</c:v>
                </c:pt>
                <c:pt idx="36">
                  <c:v>0.1015625</c:v>
                </c:pt>
                <c:pt idx="37">
                  <c:v>-4.8828125E-2</c:v>
                </c:pt>
                <c:pt idx="38">
                  <c:v>8.30078125E-2</c:v>
                </c:pt>
                <c:pt idx="39">
                  <c:v>0.1376953125</c:v>
                </c:pt>
                <c:pt idx="40">
                  <c:v>0.26806640625</c:v>
                </c:pt>
                <c:pt idx="41">
                  <c:v>-9.08203125E-2</c:v>
                </c:pt>
                <c:pt idx="42">
                  <c:v>0.1513671875</c:v>
                </c:pt>
                <c:pt idx="43">
                  <c:v>-0.15673828125</c:v>
                </c:pt>
                <c:pt idx="44">
                  <c:v>0.29736328125</c:v>
                </c:pt>
                <c:pt idx="45">
                  <c:v>0.623046875</c:v>
                </c:pt>
                <c:pt idx="46">
                  <c:v>0.73779296875</c:v>
                </c:pt>
                <c:pt idx="47">
                  <c:v>0.93359375</c:v>
                </c:pt>
                <c:pt idx="48">
                  <c:v>0.93359375</c:v>
                </c:pt>
                <c:pt idx="49">
                  <c:v>0.92919921875</c:v>
                </c:pt>
                <c:pt idx="50">
                  <c:v>0.93896484375</c:v>
                </c:pt>
                <c:pt idx="51">
                  <c:v>0.8994140625</c:v>
                </c:pt>
                <c:pt idx="52">
                  <c:v>0.947265625</c:v>
                </c:pt>
                <c:pt idx="53">
                  <c:v>0.943359375</c:v>
                </c:pt>
                <c:pt idx="54">
                  <c:v>0.93798828125</c:v>
                </c:pt>
                <c:pt idx="55">
                  <c:v>0.95361328125</c:v>
                </c:pt>
                <c:pt idx="56">
                  <c:v>0.9365234375</c:v>
                </c:pt>
                <c:pt idx="57">
                  <c:v>0.9404296875</c:v>
                </c:pt>
                <c:pt idx="58">
                  <c:v>0.9501953125</c:v>
                </c:pt>
                <c:pt idx="59">
                  <c:v>0.93896484375</c:v>
                </c:pt>
                <c:pt idx="60">
                  <c:v>0.9580078125</c:v>
                </c:pt>
                <c:pt idx="61">
                  <c:v>0.95751953125</c:v>
                </c:pt>
                <c:pt idx="62">
                  <c:v>0.94580078125</c:v>
                </c:pt>
                <c:pt idx="63">
                  <c:v>0.95166015625</c:v>
                </c:pt>
                <c:pt idx="64">
                  <c:v>0.951171875</c:v>
                </c:pt>
                <c:pt idx="65">
                  <c:v>0.958984375</c:v>
                </c:pt>
                <c:pt idx="66">
                  <c:v>0.95654296875</c:v>
                </c:pt>
                <c:pt idx="67">
                  <c:v>0.9541015625</c:v>
                </c:pt>
                <c:pt idx="68">
                  <c:v>0.94921875</c:v>
                </c:pt>
                <c:pt idx="69">
                  <c:v>0.96484375</c:v>
                </c:pt>
                <c:pt idx="70">
                  <c:v>0.9599609375</c:v>
                </c:pt>
                <c:pt idx="71">
                  <c:v>0.96826171875</c:v>
                </c:pt>
                <c:pt idx="72">
                  <c:v>0.95751953125</c:v>
                </c:pt>
                <c:pt idx="73">
                  <c:v>0.966796875</c:v>
                </c:pt>
                <c:pt idx="74">
                  <c:v>0.96875</c:v>
                </c:pt>
                <c:pt idx="75">
                  <c:v>0.96875</c:v>
                </c:pt>
                <c:pt idx="76">
                  <c:v>0.96337890625</c:v>
                </c:pt>
                <c:pt idx="77">
                  <c:v>0.95703125</c:v>
                </c:pt>
                <c:pt idx="78">
                  <c:v>0.9619140625</c:v>
                </c:pt>
                <c:pt idx="79">
                  <c:v>0.9599609375</c:v>
                </c:pt>
                <c:pt idx="80">
                  <c:v>0.96240234375</c:v>
                </c:pt>
                <c:pt idx="81">
                  <c:v>0.95556640625</c:v>
                </c:pt>
                <c:pt idx="82">
                  <c:v>0.96240234375</c:v>
                </c:pt>
                <c:pt idx="83">
                  <c:v>0.9609375</c:v>
                </c:pt>
                <c:pt idx="84">
                  <c:v>0.962890625</c:v>
                </c:pt>
                <c:pt idx="85">
                  <c:v>0.9560546875</c:v>
                </c:pt>
                <c:pt idx="86">
                  <c:v>0.95703125</c:v>
                </c:pt>
                <c:pt idx="87">
                  <c:v>0.96923828125</c:v>
                </c:pt>
                <c:pt idx="88">
                  <c:v>0.96533203125</c:v>
                </c:pt>
                <c:pt idx="89">
                  <c:v>0.9677734375</c:v>
                </c:pt>
                <c:pt idx="90">
                  <c:v>0.97119140625</c:v>
                </c:pt>
                <c:pt idx="91">
                  <c:v>0.9677734375</c:v>
                </c:pt>
                <c:pt idx="92">
                  <c:v>0.96435546875</c:v>
                </c:pt>
                <c:pt idx="93">
                  <c:v>0.9677734375</c:v>
                </c:pt>
                <c:pt idx="94">
                  <c:v>0.9697265625</c:v>
                </c:pt>
                <c:pt idx="95">
                  <c:v>0.95556640625</c:v>
                </c:pt>
                <c:pt idx="96">
                  <c:v>0.96337890625</c:v>
                </c:pt>
                <c:pt idx="97">
                  <c:v>0.9580078125</c:v>
                </c:pt>
                <c:pt idx="98">
                  <c:v>0.96484375</c:v>
                </c:pt>
                <c:pt idx="99">
                  <c:v>0.96875</c:v>
                </c:pt>
                <c:pt idx="100">
                  <c:v>0.970703125</c:v>
                </c:pt>
              </c:numCache>
            </c:numRef>
          </c:yVal>
        </c:ser>
        <c:ser>
          <c:idx val="1"/>
          <c:order val="1"/>
          <c:tx>
            <c:strRef>
              <c:f>Data1!$H$1</c:f>
              <c:strCache>
                <c:ptCount val="1"/>
                <c:pt idx="0">
                  <c:v>&lt;E&gt;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Data1!$H$2:$H$102</c:f>
              <c:numCache>
                <c:formatCode>General</c:formatCode>
                <c:ptCount val="101"/>
                <c:pt idx="0">
                  <c:v>-1.171875E-2</c:v>
                </c:pt>
                <c:pt idx="1">
                  <c:v>-4.6875E-2</c:v>
                </c:pt>
                <c:pt idx="2">
                  <c:v>-0.10546875</c:v>
                </c:pt>
                <c:pt idx="3">
                  <c:v>-0.158203125</c:v>
                </c:pt>
                <c:pt idx="4">
                  <c:v>-0.1171875</c:v>
                </c:pt>
                <c:pt idx="5">
                  <c:v>-0.14453125</c:v>
                </c:pt>
                <c:pt idx="6">
                  <c:v>-0.2109375</c:v>
                </c:pt>
                <c:pt idx="7">
                  <c:v>-0.2734375</c:v>
                </c:pt>
                <c:pt idx="8">
                  <c:v>-0.326171875</c:v>
                </c:pt>
                <c:pt idx="9">
                  <c:v>-0.3515625</c:v>
                </c:pt>
                <c:pt idx="10">
                  <c:v>-0.4609375</c:v>
                </c:pt>
                <c:pt idx="11">
                  <c:v>-0.498046875</c:v>
                </c:pt>
                <c:pt idx="12">
                  <c:v>-0.4609375</c:v>
                </c:pt>
                <c:pt idx="13">
                  <c:v>-0.529296875</c:v>
                </c:pt>
                <c:pt idx="14">
                  <c:v>-0.583984375</c:v>
                </c:pt>
                <c:pt idx="15">
                  <c:v>-0.65234375</c:v>
                </c:pt>
                <c:pt idx="16">
                  <c:v>-0.7734375</c:v>
                </c:pt>
                <c:pt idx="17">
                  <c:v>-0.75</c:v>
                </c:pt>
                <c:pt idx="18">
                  <c:v>-0.8125</c:v>
                </c:pt>
                <c:pt idx="19">
                  <c:v>-0.87890625</c:v>
                </c:pt>
                <c:pt idx="20">
                  <c:v>-0.859375</c:v>
                </c:pt>
                <c:pt idx="21">
                  <c:v>-0.98828125</c:v>
                </c:pt>
                <c:pt idx="22">
                  <c:v>-0.943359375</c:v>
                </c:pt>
                <c:pt idx="23">
                  <c:v>-1.015625</c:v>
                </c:pt>
                <c:pt idx="24">
                  <c:v>-1.115234375</c:v>
                </c:pt>
                <c:pt idx="25">
                  <c:v>-1.197265625</c:v>
                </c:pt>
                <c:pt idx="26">
                  <c:v>-1.22265625</c:v>
                </c:pt>
                <c:pt idx="27">
                  <c:v>-1.326171875</c:v>
                </c:pt>
                <c:pt idx="28">
                  <c:v>-1.283203125</c:v>
                </c:pt>
                <c:pt idx="29">
                  <c:v>-1.2421875</c:v>
                </c:pt>
                <c:pt idx="30">
                  <c:v>-1.451171875</c:v>
                </c:pt>
                <c:pt idx="31">
                  <c:v>-1.455078125</c:v>
                </c:pt>
                <c:pt idx="32">
                  <c:v>-1.619140625</c:v>
                </c:pt>
                <c:pt idx="33">
                  <c:v>-1.625</c:v>
                </c:pt>
                <c:pt idx="34">
                  <c:v>-1.638671875</c:v>
                </c:pt>
                <c:pt idx="35">
                  <c:v>-1.98046875</c:v>
                </c:pt>
                <c:pt idx="36">
                  <c:v>-1.853515625</c:v>
                </c:pt>
                <c:pt idx="37">
                  <c:v>-1.94140625</c:v>
                </c:pt>
                <c:pt idx="38">
                  <c:v>-1.958984375</c:v>
                </c:pt>
                <c:pt idx="39">
                  <c:v>-2.11328125</c:v>
                </c:pt>
                <c:pt idx="40">
                  <c:v>-2.259765625</c:v>
                </c:pt>
                <c:pt idx="41">
                  <c:v>-2.09375</c:v>
                </c:pt>
                <c:pt idx="42">
                  <c:v>-2.1953125</c:v>
                </c:pt>
                <c:pt idx="43">
                  <c:v>-2.283203125</c:v>
                </c:pt>
                <c:pt idx="44">
                  <c:v>-3.140625</c:v>
                </c:pt>
                <c:pt idx="45">
                  <c:v>-3.255859375</c:v>
                </c:pt>
                <c:pt idx="46">
                  <c:v>-3.263671875</c:v>
                </c:pt>
                <c:pt idx="47">
                  <c:v>-3.609375</c:v>
                </c:pt>
                <c:pt idx="48">
                  <c:v>-3.58984375</c:v>
                </c:pt>
                <c:pt idx="49">
                  <c:v>-3.5703125</c:v>
                </c:pt>
                <c:pt idx="50">
                  <c:v>-3.62109375</c:v>
                </c:pt>
                <c:pt idx="51">
                  <c:v>-3.470703125</c:v>
                </c:pt>
                <c:pt idx="52">
                  <c:v>-3.671875</c:v>
                </c:pt>
                <c:pt idx="53">
                  <c:v>-3.64453125</c:v>
                </c:pt>
                <c:pt idx="54">
                  <c:v>-3.603515625</c:v>
                </c:pt>
                <c:pt idx="55">
                  <c:v>-3.669921875</c:v>
                </c:pt>
                <c:pt idx="56">
                  <c:v>-3.59765625</c:v>
                </c:pt>
                <c:pt idx="57">
                  <c:v>-3.642578125</c:v>
                </c:pt>
                <c:pt idx="58">
                  <c:v>-3.669921875</c:v>
                </c:pt>
                <c:pt idx="59">
                  <c:v>-3.59375</c:v>
                </c:pt>
                <c:pt idx="60">
                  <c:v>-3.7109375</c:v>
                </c:pt>
                <c:pt idx="61">
                  <c:v>-3.697265625</c:v>
                </c:pt>
                <c:pt idx="62">
                  <c:v>-3.642578125</c:v>
                </c:pt>
                <c:pt idx="63">
                  <c:v>-3.671875</c:v>
                </c:pt>
                <c:pt idx="64">
                  <c:v>-3.6640625</c:v>
                </c:pt>
                <c:pt idx="65">
                  <c:v>-3.70703125</c:v>
                </c:pt>
                <c:pt idx="66">
                  <c:v>-3.693359375</c:v>
                </c:pt>
                <c:pt idx="67">
                  <c:v>-3.6875</c:v>
                </c:pt>
                <c:pt idx="68">
                  <c:v>-3.666015625</c:v>
                </c:pt>
                <c:pt idx="69">
                  <c:v>-3.755859375</c:v>
                </c:pt>
                <c:pt idx="70">
                  <c:v>-3.701171875</c:v>
                </c:pt>
                <c:pt idx="71">
                  <c:v>-3.7734375</c:v>
                </c:pt>
                <c:pt idx="72">
                  <c:v>-3.697265625</c:v>
                </c:pt>
                <c:pt idx="73">
                  <c:v>-3.748046875</c:v>
                </c:pt>
                <c:pt idx="74">
                  <c:v>-3.76953125</c:v>
                </c:pt>
                <c:pt idx="75">
                  <c:v>-3.759765625</c:v>
                </c:pt>
                <c:pt idx="76">
                  <c:v>-3.724609375</c:v>
                </c:pt>
                <c:pt idx="77">
                  <c:v>-3.69140625</c:v>
                </c:pt>
                <c:pt idx="78">
                  <c:v>-3.7265625</c:v>
                </c:pt>
                <c:pt idx="79">
                  <c:v>-3.728515625</c:v>
                </c:pt>
                <c:pt idx="80">
                  <c:v>-3.728515625</c:v>
                </c:pt>
                <c:pt idx="81">
                  <c:v>-3.681640625</c:v>
                </c:pt>
                <c:pt idx="82">
                  <c:v>-3.734375</c:v>
                </c:pt>
                <c:pt idx="83">
                  <c:v>-3.71875</c:v>
                </c:pt>
                <c:pt idx="84">
                  <c:v>-3.732421875</c:v>
                </c:pt>
                <c:pt idx="85">
                  <c:v>-3.689453125</c:v>
                </c:pt>
                <c:pt idx="86">
                  <c:v>-3.701171875</c:v>
                </c:pt>
                <c:pt idx="87">
                  <c:v>-3.78125</c:v>
                </c:pt>
                <c:pt idx="88">
                  <c:v>-3.728515625</c:v>
                </c:pt>
                <c:pt idx="89">
                  <c:v>-3.751953125</c:v>
                </c:pt>
                <c:pt idx="90">
                  <c:v>-3.783203125</c:v>
                </c:pt>
                <c:pt idx="91">
                  <c:v>-3.751953125</c:v>
                </c:pt>
                <c:pt idx="92">
                  <c:v>-3.724609375</c:v>
                </c:pt>
                <c:pt idx="93">
                  <c:v>-3.759765625</c:v>
                </c:pt>
                <c:pt idx="94">
                  <c:v>-3.76171875</c:v>
                </c:pt>
                <c:pt idx="95">
                  <c:v>-3.671875</c:v>
                </c:pt>
                <c:pt idx="96">
                  <c:v>-3.736328125</c:v>
                </c:pt>
                <c:pt idx="97">
                  <c:v>-3.6796875</c:v>
                </c:pt>
                <c:pt idx="98">
                  <c:v>-3.7265625</c:v>
                </c:pt>
                <c:pt idx="99">
                  <c:v>-3.7578125</c:v>
                </c:pt>
                <c:pt idx="100">
                  <c:v>-3.771484375</c:v>
                </c:pt>
              </c:numCache>
            </c:numRef>
          </c:yVal>
        </c:ser>
        <c:ser>
          <c:idx val="2"/>
          <c:order val="2"/>
          <c:tx>
            <c:strRef>
              <c:f>Data1!$I$1</c:f>
              <c:strCache>
                <c:ptCount val="1"/>
                <c:pt idx="0">
                  <c:v>&lt;C&gt;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Data1!$I$2:$I$102</c:f>
              <c:numCache>
                <c:formatCode>General</c:formatCode>
                <c:ptCount val="101"/>
                <c:pt idx="0">
                  <c:v>0</c:v>
                </c:pt>
                <c:pt idx="1">
                  <c:v>3.8330078125E-2</c:v>
                </c:pt>
                <c:pt idx="2">
                  <c:v>7.91015625E-2</c:v>
                </c:pt>
                <c:pt idx="3">
                  <c:v>0.121826171875</c:v>
                </c:pt>
                <c:pt idx="4">
                  <c:v>0.160888671875</c:v>
                </c:pt>
                <c:pt idx="5">
                  <c:v>0.20263671875</c:v>
                </c:pt>
                <c:pt idx="6">
                  <c:v>0.238525390625</c:v>
                </c:pt>
                <c:pt idx="7">
                  <c:v>0.29150390625</c:v>
                </c:pt>
                <c:pt idx="8">
                  <c:v>0.326171875</c:v>
                </c:pt>
                <c:pt idx="9">
                  <c:v>0.37109375</c:v>
                </c:pt>
                <c:pt idx="10">
                  <c:v>0.389892578125</c:v>
                </c:pt>
                <c:pt idx="11">
                  <c:v>0.44580078125</c:v>
                </c:pt>
                <c:pt idx="12">
                  <c:v>0.48388671875</c:v>
                </c:pt>
                <c:pt idx="13">
                  <c:v>0.53271484375</c:v>
                </c:pt>
                <c:pt idx="14">
                  <c:v>0.589111328125</c:v>
                </c:pt>
                <c:pt idx="15">
                  <c:v>0.57470703125</c:v>
                </c:pt>
                <c:pt idx="16">
                  <c:v>0.681396484375</c:v>
                </c:pt>
                <c:pt idx="17">
                  <c:v>0.6865234375</c:v>
                </c:pt>
                <c:pt idx="18">
                  <c:v>0.736083984375</c:v>
                </c:pt>
                <c:pt idx="19">
                  <c:v>0.7978515625</c:v>
                </c:pt>
                <c:pt idx="20">
                  <c:v>0.816162109375</c:v>
                </c:pt>
                <c:pt idx="21">
                  <c:v>0.895263671875</c:v>
                </c:pt>
                <c:pt idx="22">
                  <c:v>0.900146484375</c:v>
                </c:pt>
                <c:pt idx="23">
                  <c:v>0.927490234375</c:v>
                </c:pt>
                <c:pt idx="24">
                  <c:v>1.0078125</c:v>
                </c:pt>
                <c:pt idx="25">
                  <c:v>1.03857421875</c:v>
                </c:pt>
                <c:pt idx="26">
                  <c:v>1.109375</c:v>
                </c:pt>
                <c:pt idx="27">
                  <c:v>1.107177734375</c:v>
                </c:pt>
                <c:pt idx="28">
                  <c:v>1.19921875</c:v>
                </c:pt>
                <c:pt idx="29">
                  <c:v>1.26171875</c:v>
                </c:pt>
                <c:pt idx="30">
                  <c:v>1.282958984375</c:v>
                </c:pt>
                <c:pt idx="31">
                  <c:v>1.36279296875</c:v>
                </c:pt>
                <c:pt idx="32">
                  <c:v>1.404052734375</c:v>
                </c:pt>
                <c:pt idx="33">
                  <c:v>1.427490234375</c:v>
                </c:pt>
                <c:pt idx="34">
                  <c:v>1.417724609375</c:v>
                </c:pt>
                <c:pt idx="35">
                  <c:v>1.4716796875</c:v>
                </c:pt>
                <c:pt idx="36">
                  <c:v>1.51513671875</c:v>
                </c:pt>
                <c:pt idx="37">
                  <c:v>1.498779296875</c:v>
                </c:pt>
                <c:pt idx="38">
                  <c:v>1.56689453125</c:v>
                </c:pt>
                <c:pt idx="39">
                  <c:v>1.6220703125</c:v>
                </c:pt>
                <c:pt idx="40">
                  <c:v>1.642333984375</c:v>
                </c:pt>
                <c:pt idx="41">
                  <c:v>1.66259765625</c:v>
                </c:pt>
                <c:pt idx="42">
                  <c:v>1.759765625</c:v>
                </c:pt>
                <c:pt idx="43">
                  <c:v>1.828125</c:v>
                </c:pt>
                <c:pt idx="44">
                  <c:v>1.210693359375</c:v>
                </c:pt>
                <c:pt idx="45">
                  <c:v>1.130615234375</c:v>
                </c:pt>
                <c:pt idx="46">
                  <c:v>1.18994140625</c:v>
                </c:pt>
                <c:pt idx="47">
                  <c:v>0.73974609375</c:v>
                </c:pt>
                <c:pt idx="48">
                  <c:v>0.80517578125</c:v>
                </c:pt>
                <c:pt idx="49">
                  <c:v>0.842529296875</c:v>
                </c:pt>
                <c:pt idx="50">
                  <c:v>0.763916015625</c:v>
                </c:pt>
                <c:pt idx="51">
                  <c:v>1.021484375</c:v>
                </c:pt>
                <c:pt idx="52">
                  <c:v>0.72900390625</c:v>
                </c:pt>
                <c:pt idx="53">
                  <c:v>0.79638671875</c:v>
                </c:pt>
                <c:pt idx="54">
                  <c:v>0.88427734375</c:v>
                </c:pt>
                <c:pt idx="55">
                  <c:v>0.800537109375</c:v>
                </c:pt>
                <c:pt idx="56">
                  <c:v>0.945068359375</c:v>
                </c:pt>
                <c:pt idx="57">
                  <c:v>0.8544921875</c:v>
                </c:pt>
                <c:pt idx="58">
                  <c:v>0.82373046875</c:v>
                </c:pt>
                <c:pt idx="59">
                  <c:v>1.010009765625</c:v>
                </c:pt>
                <c:pt idx="60">
                  <c:v>0.765380859375</c:v>
                </c:pt>
                <c:pt idx="61">
                  <c:v>0.81494140625</c:v>
                </c:pt>
                <c:pt idx="62">
                  <c:v>0.939208984375</c:v>
                </c:pt>
                <c:pt idx="63">
                  <c:v>0.8955078125</c:v>
                </c:pt>
                <c:pt idx="64">
                  <c:v>0.94140625</c:v>
                </c:pt>
                <c:pt idx="65">
                  <c:v>0.8544921875</c:v>
                </c:pt>
                <c:pt idx="66">
                  <c:v>0.89697265625</c:v>
                </c:pt>
                <c:pt idx="67">
                  <c:v>0.90673828125</c:v>
                </c:pt>
                <c:pt idx="68">
                  <c:v>0.960205078125</c:v>
                </c:pt>
                <c:pt idx="69">
                  <c:v>0.7470703125</c:v>
                </c:pt>
                <c:pt idx="70">
                  <c:v>0.95751953125</c:v>
                </c:pt>
                <c:pt idx="71">
                  <c:v>0.730224609375</c:v>
                </c:pt>
                <c:pt idx="72">
                  <c:v>0.97607421875</c:v>
                </c:pt>
                <c:pt idx="73">
                  <c:v>0.848876953125</c:v>
                </c:pt>
                <c:pt idx="74">
                  <c:v>0.785888671875</c:v>
                </c:pt>
                <c:pt idx="75">
                  <c:v>0.84716796875</c:v>
                </c:pt>
                <c:pt idx="76">
                  <c:v>0.957763671875</c:v>
                </c:pt>
                <c:pt idx="77">
                  <c:v>1.05908203125</c:v>
                </c:pt>
                <c:pt idx="78">
                  <c:v>0.960693359375</c:v>
                </c:pt>
                <c:pt idx="79">
                  <c:v>0.94482421875</c:v>
                </c:pt>
                <c:pt idx="80">
                  <c:v>0.983154296875</c:v>
                </c:pt>
                <c:pt idx="81">
                  <c:v>1.1455078125</c:v>
                </c:pt>
                <c:pt idx="82">
                  <c:v>0.973388671875</c:v>
                </c:pt>
                <c:pt idx="83">
                  <c:v>1.065673828125</c:v>
                </c:pt>
                <c:pt idx="84">
                  <c:v>1.014404296875</c:v>
                </c:pt>
                <c:pt idx="85">
                  <c:v>1.182861328125</c:v>
                </c:pt>
                <c:pt idx="86">
                  <c:v>1.120849609375</c:v>
                </c:pt>
                <c:pt idx="87">
                  <c:v>0.867431640625</c:v>
                </c:pt>
                <c:pt idx="88">
                  <c:v>1.12109375</c:v>
                </c:pt>
                <c:pt idx="89">
                  <c:v>1.03857421875</c:v>
                </c:pt>
                <c:pt idx="90">
                  <c:v>0.90869140625</c:v>
                </c:pt>
                <c:pt idx="91">
                  <c:v>1.058349609375</c:v>
                </c:pt>
                <c:pt idx="92">
                  <c:v>1.180908203125</c:v>
                </c:pt>
                <c:pt idx="93">
                  <c:v>1.03076171875</c:v>
                </c:pt>
                <c:pt idx="94">
                  <c:v>1.06298828125</c:v>
                </c:pt>
                <c:pt idx="95">
                  <c:v>1.407958984375</c:v>
                </c:pt>
                <c:pt idx="96">
                  <c:v>1.15576171875</c:v>
                </c:pt>
                <c:pt idx="97">
                  <c:v>1.423583984375</c:v>
                </c:pt>
                <c:pt idx="98">
                  <c:v>1.2568359375</c:v>
                </c:pt>
                <c:pt idx="99">
                  <c:v>1.121337890625</c:v>
                </c:pt>
                <c:pt idx="100">
                  <c:v>1.08056640625</c:v>
                </c:pt>
              </c:numCache>
            </c:numRef>
          </c:yVal>
        </c:ser>
        <c:axId val="58823040"/>
        <c:axId val="58825344"/>
      </c:scatterChart>
      <c:valAx>
        <c:axId val="58823040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1 / T   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58825344"/>
        <c:crosses val="autoZero"/>
        <c:crossBetween val="midCat"/>
      </c:valAx>
      <c:valAx>
        <c:axId val="58825344"/>
        <c:scaling>
          <c:orientation val="minMax"/>
          <c:max val="4"/>
          <c:min val="-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layout/>
        </c:title>
        <c:numFmt formatCode="General" sourceLinked="1"/>
        <c:tickLblPos val="nextTo"/>
        <c:crossAx val="58823040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8.591758957311775E-2"/>
          <c:y val="0.19208268827646235"/>
          <c:w val="0.1022620742764309"/>
          <c:h val="0.11326352005500107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2D</a:t>
            </a:r>
            <a:r>
              <a:rPr lang="en-GB" baseline="0"/>
              <a:t> Ising model simulation</a:t>
            </a:r>
            <a:endParaRPr lang="en-GB"/>
          </a:p>
        </c:rich>
      </c:tx>
      <c:layout>
        <c:manualLayout>
          <c:xMode val="edge"/>
          <c:yMode val="edge"/>
          <c:x val="0.36507742616264977"/>
          <c:y val="3.3405684917645617E-2"/>
        </c:manualLayout>
      </c:layout>
      <c:overlay val="1"/>
      <c:spPr>
        <a:solidFill>
          <a:schemeClr val="bg1"/>
        </a:solidFill>
      </c:spPr>
    </c:title>
    <c:plotArea>
      <c:layout/>
      <c:scatterChart>
        <c:scatterStyle val="lineMarker"/>
        <c:ser>
          <c:idx val="0"/>
          <c:order val="0"/>
          <c:tx>
            <c:strRef>
              <c:f>Data2!$G$1</c:f>
              <c:strCache>
                <c:ptCount val="1"/>
                <c:pt idx="0">
                  <c:v>&lt;|m|&gt;</c:v>
                </c:pt>
              </c:strCache>
            </c:strRef>
          </c:tx>
          <c:marker>
            <c:symbol val="none"/>
          </c:marker>
          <c:xVal>
            <c:numRef>
              <c:f>Data2!$F$2:$F$258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Data2!$G$2:$G$258</c:f>
              <c:numCache>
                <c:formatCode>General</c:formatCode>
                <c:ptCount val="257"/>
                <c:pt idx="0">
                  <c:v>1.12457275390625E-2</c:v>
                </c:pt>
                <c:pt idx="1">
                  <c:v>1.30767822265625E-2</c:v>
                </c:pt>
                <c:pt idx="2">
                  <c:v>1.27410888671875E-2</c:v>
                </c:pt>
                <c:pt idx="3">
                  <c:v>1.38092041015625E-2</c:v>
                </c:pt>
                <c:pt idx="4">
                  <c:v>1.3031005859375E-2</c:v>
                </c:pt>
                <c:pt idx="5">
                  <c:v>1.08795166015625E-2</c:v>
                </c:pt>
                <c:pt idx="6">
                  <c:v>1.0162353515625E-2</c:v>
                </c:pt>
                <c:pt idx="7">
                  <c:v>1.275634765625E-2</c:v>
                </c:pt>
                <c:pt idx="8">
                  <c:v>1.69219970703125E-2</c:v>
                </c:pt>
                <c:pt idx="9">
                  <c:v>1.177978515625E-2</c:v>
                </c:pt>
                <c:pt idx="10">
                  <c:v>1.35650634765625E-2</c:v>
                </c:pt>
                <c:pt idx="11">
                  <c:v>1.57012939453125E-2</c:v>
                </c:pt>
                <c:pt idx="12">
                  <c:v>1.336669921875E-2</c:v>
                </c:pt>
                <c:pt idx="13">
                  <c:v>1.129150390625E-2</c:v>
                </c:pt>
                <c:pt idx="14">
                  <c:v>1.0833740234375E-2</c:v>
                </c:pt>
                <c:pt idx="15">
                  <c:v>1.788330078125E-2</c:v>
                </c:pt>
                <c:pt idx="16">
                  <c:v>1.18408203125E-2</c:v>
                </c:pt>
                <c:pt idx="17">
                  <c:v>1.2969970703125E-2</c:v>
                </c:pt>
                <c:pt idx="18">
                  <c:v>1.18408203125E-2</c:v>
                </c:pt>
                <c:pt idx="19">
                  <c:v>1.46331787109375E-2</c:v>
                </c:pt>
                <c:pt idx="20">
                  <c:v>1.71051025390625E-2</c:v>
                </c:pt>
                <c:pt idx="21">
                  <c:v>1.617431640625E-2</c:v>
                </c:pt>
                <c:pt idx="22">
                  <c:v>1.69219970703125E-2</c:v>
                </c:pt>
                <c:pt idx="23">
                  <c:v>1.2725830078125E-2</c:v>
                </c:pt>
                <c:pt idx="24">
                  <c:v>1.70135498046875E-2</c:v>
                </c:pt>
                <c:pt idx="25">
                  <c:v>1.62353515625E-2</c:v>
                </c:pt>
                <c:pt idx="26">
                  <c:v>1.82952880859375E-2</c:v>
                </c:pt>
                <c:pt idx="27">
                  <c:v>1.7303466796875E-2</c:v>
                </c:pt>
                <c:pt idx="28">
                  <c:v>1.2847900390625E-2</c:v>
                </c:pt>
                <c:pt idx="29">
                  <c:v>1.54876708984375E-2</c:v>
                </c:pt>
                <c:pt idx="30">
                  <c:v>1.13677978515625E-2</c:v>
                </c:pt>
                <c:pt idx="31">
                  <c:v>1.6998291015625E-2</c:v>
                </c:pt>
                <c:pt idx="32">
                  <c:v>1.812744140625E-2</c:v>
                </c:pt>
                <c:pt idx="33">
                  <c:v>1.45263671875E-2</c:v>
                </c:pt>
                <c:pt idx="34">
                  <c:v>1.82342529296875E-2</c:v>
                </c:pt>
                <c:pt idx="35">
                  <c:v>1.85699462890625E-2</c:v>
                </c:pt>
                <c:pt idx="36">
                  <c:v>1.26495361328125E-2</c:v>
                </c:pt>
                <c:pt idx="37">
                  <c:v>2.05535888671875E-2</c:v>
                </c:pt>
                <c:pt idx="38">
                  <c:v>1.68914794921875E-2</c:v>
                </c:pt>
                <c:pt idx="39">
                  <c:v>1.6937255859375E-2</c:v>
                </c:pt>
                <c:pt idx="40">
                  <c:v>1.727294921875E-2</c:v>
                </c:pt>
                <c:pt idx="41">
                  <c:v>1.7730712890625E-2</c:v>
                </c:pt>
                <c:pt idx="42">
                  <c:v>1.80206298828125E-2</c:v>
                </c:pt>
                <c:pt idx="43">
                  <c:v>1.95159912109375E-2</c:v>
                </c:pt>
                <c:pt idx="44">
                  <c:v>1.4556884765625E-2</c:v>
                </c:pt>
                <c:pt idx="45">
                  <c:v>1.86767578125E-2</c:v>
                </c:pt>
                <c:pt idx="46">
                  <c:v>1.9622802734375E-2</c:v>
                </c:pt>
                <c:pt idx="47">
                  <c:v>2.42462158203125E-2</c:v>
                </c:pt>
                <c:pt idx="48">
                  <c:v>1.90277099609375E-2</c:v>
                </c:pt>
                <c:pt idx="49">
                  <c:v>2.14691162109375E-2</c:v>
                </c:pt>
                <c:pt idx="50">
                  <c:v>2.0111083984375E-2</c:v>
                </c:pt>
                <c:pt idx="51">
                  <c:v>2.01873779296875E-2</c:v>
                </c:pt>
                <c:pt idx="52">
                  <c:v>2.07061767578125E-2</c:v>
                </c:pt>
                <c:pt idx="53">
                  <c:v>2.19268798828125E-2</c:v>
                </c:pt>
                <c:pt idx="54">
                  <c:v>2.313232421875E-2</c:v>
                </c:pt>
                <c:pt idx="55">
                  <c:v>2.24609375E-2</c:v>
                </c:pt>
                <c:pt idx="56">
                  <c:v>2.21405029296875E-2</c:v>
                </c:pt>
                <c:pt idx="57">
                  <c:v>2.4810791015625E-2</c:v>
                </c:pt>
                <c:pt idx="58">
                  <c:v>2.25067138671875E-2</c:v>
                </c:pt>
                <c:pt idx="59">
                  <c:v>1.91802978515625E-2</c:v>
                </c:pt>
                <c:pt idx="60">
                  <c:v>2.40325927734375E-2</c:v>
                </c:pt>
                <c:pt idx="61">
                  <c:v>2.1942138671875E-2</c:v>
                </c:pt>
                <c:pt idx="62">
                  <c:v>2.12860107421875E-2</c:v>
                </c:pt>
                <c:pt idx="63">
                  <c:v>2.874755859375E-2</c:v>
                </c:pt>
                <c:pt idx="64">
                  <c:v>2.587890625E-2</c:v>
                </c:pt>
                <c:pt idx="65">
                  <c:v>1.86614990234375E-2</c:v>
                </c:pt>
                <c:pt idx="66">
                  <c:v>2.85491943359375E-2</c:v>
                </c:pt>
                <c:pt idx="67">
                  <c:v>2.89459228515625E-2</c:v>
                </c:pt>
                <c:pt idx="68">
                  <c:v>2.899169921875E-2</c:v>
                </c:pt>
                <c:pt idx="69">
                  <c:v>3.1982421875E-2</c:v>
                </c:pt>
                <c:pt idx="70">
                  <c:v>2.850341796875E-2</c:v>
                </c:pt>
                <c:pt idx="71">
                  <c:v>2.42462158203125E-2</c:v>
                </c:pt>
                <c:pt idx="72">
                  <c:v>2.801513671875E-2</c:v>
                </c:pt>
                <c:pt idx="73">
                  <c:v>2.30255126953125E-2</c:v>
                </c:pt>
                <c:pt idx="74">
                  <c:v>2.48260498046875E-2</c:v>
                </c:pt>
                <c:pt idx="75">
                  <c:v>3.09600830078125E-2</c:v>
                </c:pt>
                <c:pt idx="76">
                  <c:v>3.25164794921875E-2</c:v>
                </c:pt>
                <c:pt idx="77">
                  <c:v>3.81317138671875E-2</c:v>
                </c:pt>
                <c:pt idx="78">
                  <c:v>3.2318115234375E-2</c:v>
                </c:pt>
                <c:pt idx="79">
                  <c:v>3.85894775390625E-2</c:v>
                </c:pt>
                <c:pt idx="80">
                  <c:v>3.78570556640625E-2</c:v>
                </c:pt>
                <c:pt idx="81">
                  <c:v>4.47845458984375E-2</c:v>
                </c:pt>
                <c:pt idx="82">
                  <c:v>4.40826416015625E-2</c:v>
                </c:pt>
                <c:pt idx="83">
                  <c:v>4.10003662109375E-2</c:v>
                </c:pt>
                <c:pt idx="84">
                  <c:v>4.736328125E-2</c:v>
                </c:pt>
                <c:pt idx="85">
                  <c:v>3.47137451171875E-2</c:v>
                </c:pt>
                <c:pt idx="86">
                  <c:v>4.0191650390625E-2</c:v>
                </c:pt>
                <c:pt idx="87">
                  <c:v>3.66363525390625E-2</c:v>
                </c:pt>
                <c:pt idx="88">
                  <c:v>4.1748046875E-2</c:v>
                </c:pt>
                <c:pt idx="89">
                  <c:v>7.745361328125E-2</c:v>
                </c:pt>
                <c:pt idx="90">
                  <c:v>7.55157470703125E-2</c:v>
                </c:pt>
                <c:pt idx="91">
                  <c:v>5.5755615234375E-2</c:v>
                </c:pt>
                <c:pt idx="92">
                  <c:v>6.10809326171875E-2</c:v>
                </c:pt>
                <c:pt idx="93">
                  <c:v>5.66253662109375E-2</c:v>
                </c:pt>
                <c:pt idx="94">
                  <c:v>5.57403564453125E-2</c:v>
                </c:pt>
                <c:pt idx="95">
                  <c:v>5.18035888671875E-2</c:v>
                </c:pt>
                <c:pt idx="96">
                  <c:v>5.11474609375E-2</c:v>
                </c:pt>
                <c:pt idx="97">
                  <c:v>6.6864013671875E-2</c:v>
                </c:pt>
                <c:pt idx="98">
                  <c:v>8.21075439453125E-2</c:v>
                </c:pt>
                <c:pt idx="99">
                  <c:v>7.42034912109375E-2</c:v>
                </c:pt>
                <c:pt idx="100">
                  <c:v>8.3343505859375E-2</c:v>
                </c:pt>
                <c:pt idx="101">
                  <c:v>7.15179443359375E-2</c:v>
                </c:pt>
                <c:pt idx="102">
                  <c:v>8.72955322265625E-2</c:v>
                </c:pt>
                <c:pt idx="103">
                  <c:v>9.5855712890625E-2</c:v>
                </c:pt>
                <c:pt idx="104">
                  <c:v>0.10009765625</c:v>
                </c:pt>
                <c:pt idx="105">
                  <c:v>7.293701171875E-2</c:v>
                </c:pt>
                <c:pt idx="106">
                  <c:v>7.2296142578125E-2</c:v>
                </c:pt>
                <c:pt idx="107">
                  <c:v>0.1011505126953125</c:v>
                </c:pt>
                <c:pt idx="108">
                  <c:v>0.1246490478515625</c:v>
                </c:pt>
                <c:pt idx="109">
                  <c:v>0.1142120361328125</c:v>
                </c:pt>
                <c:pt idx="110">
                  <c:v>0.144073486328125</c:v>
                </c:pt>
                <c:pt idx="111">
                  <c:v>0.3765869140625</c:v>
                </c:pt>
                <c:pt idx="112">
                  <c:v>0.485595703125</c:v>
                </c:pt>
                <c:pt idx="113">
                  <c:v>0.5513458251953125</c:v>
                </c:pt>
                <c:pt idx="114">
                  <c:v>0.6182403564453125</c:v>
                </c:pt>
                <c:pt idx="115">
                  <c:v>0.6576385498046875</c:v>
                </c:pt>
                <c:pt idx="116">
                  <c:v>0.68603515625</c:v>
                </c:pt>
                <c:pt idx="117">
                  <c:v>0.6904144287109375</c:v>
                </c:pt>
                <c:pt idx="118">
                  <c:v>0.7003631591796875</c:v>
                </c:pt>
                <c:pt idx="119">
                  <c:v>0.7539825439453125</c:v>
                </c:pt>
                <c:pt idx="120">
                  <c:v>0.7660980224609375</c:v>
                </c:pt>
                <c:pt idx="121">
                  <c:v>0.7812957763671875</c:v>
                </c:pt>
                <c:pt idx="122">
                  <c:v>0.79949951171875</c:v>
                </c:pt>
                <c:pt idx="123">
                  <c:v>0.805419921875</c:v>
                </c:pt>
                <c:pt idx="124">
                  <c:v>0.8083343505859375</c:v>
                </c:pt>
                <c:pt idx="125">
                  <c:v>0.8175506591796875</c:v>
                </c:pt>
                <c:pt idx="126">
                  <c:v>0.8309326171875</c:v>
                </c:pt>
                <c:pt idx="127">
                  <c:v>0.8491363525390625</c:v>
                </c:pt>
                <c:pt idx="128">
                  <c:v>0.8529815673828125</c:v>
                </c:pt>
                <c:pt idx="129">
                  <c:v>0.8516845703125</c:v>
                </c:pt>
                <c:pt idx="130">
                  <c:v>0.8603057861328125</c:v>
                </c:pt>
                <c:pt idx="131">
                  <c:v>0.8545074462890625</c:v>
                </c:pt>
                <c:pt idx="132">
                  <c:v>0.8577880859375</c:v>
                </c:pt>
                <c:pt idx="133">
                  <c:v>0.8734130859375</c:v>
                </c:pt>
                <c:pt idx="134">
                  <c:v>0.8918304443359375</c:v>
                </c:pt>
                <c:pt idx="135">
                  <c:v>0.8871002197265625</c:v>
                </c:pt>
                <c:pt idx="136">
                  <c:v>0.8882598876953125</c:v>
                </c:pt>
                <c:pt idx="137">
                  <c:v>0.896453857421875</c:v>
                </c:pt>
                <c:pt idx="138">
                  <c:v>0.8928985595703125</c:v>
                </c:pt>
                <c:pt idx="139">
                  <c:v>0.892669677734375</c:v>
                </c:pt>
                <c:pt idx="140">
                  <c:v>0.8989410400390625</c:v>
                </c:pt>
                <c:pt idx="141">
                  <c:v>0.8938140869140625</c:v>
                </c:pt>
                <c:pt idx="142">
                  <c:v>0.898681640625</c:v>
                </c:pt>
                <c:pt idx="143">
                  <c:v>0.9010162353515625</c:v>
                </c:pt>
                <c:pt idx="144">
                  <c:v>0.8982391357421875</c:v>
                </c:pt>
                <c:pt idx="145">
                  <c:v>0.8970489501953125</c:v>
                </c:pt>
                <c:pt idx="146">
                  <c:v>0.8943328857421875</c:v>
                </c:pt>
                <c:pt idx="147">
                  <c:v>0.9015350341796875</c:v>
                </c:pt>
                <c:pt idx="148">
                  <c:v>0.897186279296875</c:v>
                </c:pt>
                <c:pt idx="149">
                  <c:v>0.9049530029296875</c:v>
                </c:pt>
                <c:pt idx="150">
                  <c:v>0.9057769775390625</c:v>
                </c:pt>
                <c:pt idx="151">
                  <c:v>0.91943359375</c:v>
                </c:pt>
                <c:pt idx="152">
                  <c:v>0.9322662353515625</c:v>
                </c:pt>
                <c:pt idx="153">
                  <c:v>0.93621826171875</c:v>
                </c:pt>
                <c:pt idx="154">
                  <c:v>0.93304443359375</c:v>
                </c:pt>
                <c:pt idx="155">
                  <c:v>0.93756103515625</c:v>
                </c:pt>
                <c:pt idx="156">
                  <c:v>0.9403533935546875</c:v>
                </c:pt>
                <c:pt idx="157">
                  <c:v>0.9451751708984375</c:v>
                </c:pt>
                <c:pt idx="158">
                  <c:v>0.9542694091796875</c:v>
                </c:pt>
                <c:pt idx="159">
                  <c:v>0.9543914794921875</c:v>
                </c:pt>
                <c:pt idx="160">
                  <c:v>0.9525909423828125</c:v>
                </c:pt>
                <c:pt idx="161">
                  <c:v>0.9544830322265625</c:v>
                </c:pt>
                <c:pt idx="162">
                  <c:v>0.9523773193359375</c:v>
                </c:pt>
                <c:pt idx="163">
                  <c:v>0.9527740478515625</c:v>
                </c:pt>
                <c:pt idx="164">
                  <c:v>0.9530792236328125</c:v>
                </c:pt>
                <c:pt idx="165">
                  <c:v>0.9541168212890625</c:v>
                </c:pt>
                <c:pt idx="166">
                  <c:v>0.9532470703125</c:v>
                </c:pt>
                <c:pt idx="167">
                  <c:v>0.9518890380859375</c:v>
                </c:pt>
                <c:pt idx="168">
                  <c:v>0.952880859375</c:v>
                </c:pt>
                <c:pt idx="169">
                  <c:v>0.955535888671875</c:v>
                </c:pt>
                <c:pt idx="170">
                  <c:v>0.9530181884765625</c:v>
                </c:pt>
                <c:pt idx="171">
                  <c:v>0.9531097412109375</c:v>
                </c:pt>
                <c:pt idx="172">
                  <c:v>0.95306396484375</c:v>
                </c:pt>
                <c:pt idx="173">
                  <c:v>0.95306396484375</c:v>
                </c:pt>
                <c:pt idx="174">
                  <c:v>0.953033447265625</c:v>
                </c:pt>
                <c:pt idx="175">
                  <c:v>0.95294189453125</c:v>
                </c:pt>
                <c:pt idx="176">
                  <c:v>0.9524078369140625</c:v>
                </c:pt>
                <c:pt idx="177">
                  <c:v>0.9509429931640625</c:v>
                </c:pt>
                <c:pt idx="178">
                  <c:v>0.9610595703125</c:v>
                </c:pt>
                <c:pt idx="179">
                  <c:v>0.96185302734375</c:v>
                </c:pt>
                <c:pt idx="180">
                  <c:v>0.961456298828125</c:v>
                </c:pt>
                <c:pt idx="181">
                  <c:v>0.9623260498046875</c:v>
                </c:pt>
                <c:pt idx="182">
                  <c:v>0.96185302734375</c:v>
                </c:pt>
                <c:pt idx="183">
                  <c:v>0.9598846435546875</c:v>
                </c:pt>
                <c:pt idx="184">
                  <c:v>0.9598236083984375</c:v>
                </c:pt>
                <c:pt idx="185">
                  <c:v>0.9604034423828125</c:v>
                </c:pt>
                <c:pt idx="186">
                  <c:v>0.96087646484375</c:v>
                </c:pt>
                <c:pt idx="187">
                  <c:v>0.9611663818359375</c:v>
                </c:pt>
                <c:pt idx="188">
                  <c:v>0.9631805419921875</c:v>
                </c:pt>
                <c:pt idx="189">
                  <c:v>0.9604644775390625</c:v>
                </c:pt>
                <c:pt idx="190">
                  <c:v>0.96038818359375</c:v>
                </c:pt>
                <c:pt idx="191">
                  <c:v>0.9618377685546875</c:v>
                </c:pt>
                <c:pt idx="192">
                  <c:v>0.96136474609375</c:v>
                </c:pt>
                <c:pt idx="193">
                  <c:v>0.9600830078125</c:v>
                </c:pt>
                <c:pt idx="194">
                  <c:v>0.9600067138671875</c:v>
                </c:pt>
                <c:pt idx="195">
                  <c:v>0.9600372314453125</c:v>
                </c:pt>
                <c:pt idx="196">
                  <c:v>0.95880126953125</c:v>
                </c:pt>
                <c:pt idx="197">
                  <c:v>0.96185302734375</c:v>
                </c:pt>
                <c:pt idx="198">
                  <c:v>0.9610443115234375</c:v>
                </c:pt>
                <c:pt idx="199">
                  <c:v>0.962554931640625</c:v>
                </c:pt>
                <c:pt idx="200">
                  <c:v>0.959930419921875</c:v>
                </c:pt>
                <c:pt idx="201">
                  <c:v>0.9618072509765625</c:v>
                </c:pt>
                <c:pt idx="202">
                  <c:v>0.9595489501953125</c:v>
                </c:pt>
                <c:pt idx="203">
                  <c:v>0.9630584716796875</c:v>
                </c:pt>
                <c:pt idx="204">
                  <c:v>0.9619903564453125</c:v>
                </c:pt>
                <c:pt idx="205">
                  <c:v>0.9621124267578125</c:v>
                </c:pt>
                <c:pt idx="206">
                  <c:v>0.9609527587890625</c:v>
                </c:pt>
                <c:pt idx="207">
                  <c:v>0.96112060546875</c:v>
                </c:pt>
                <c:pt idx="208">
                  <c:v>0.9615020751953125</c:v>
                </c:pt>
                <c:pt idx="209">
                  <c:v>0.961822509765625</c:v>
                </c:pt>
                <c:pt idx="210">
                  <c:v>0.9600067138671875</c:v>
                </c:pt>
                <c:pt idx="211">
                  <c:v>0.9611663818359375</c:v>
                </c:pt>
                <c:pt idx="212">
                  <c:v>0.95989990234375</c:v>
                </c:pt>
                <c:pt idx="213">
                  <c:v>0.961700439453125</c:v>
                </c:pt>
                <c:pt idx="214">
                  <c:v>0.96014404296875</c:v>
                </c:pt>
                <c:pt idx="215">
                  <c:v>0.9612579345703125</c:v>
                </c:pt>
                <c:pt idx="216">
                  <c:v>0.9617767333984375</c:v>
                </c:pt>
                <c:pt idx="217">
                  <c:v>0.9597320556640625</c:v>
                </c:pt>
                <c:pt idx="218">
                  <c:v>0.9605560302734375</c:v>
                </c:pt>
                <c:pt idx="219">
                  <c:v>0.9603271484375</c:v>
                </c:pt>
                <c:pt idx="220">
                  <c:v>0.962310791015625</c:v>
                </c:pt>
                <c:pt idx="221">
                  <c:v>0.9621734619140625</c:v>
                </c:pt>
                <c:pt idx="222">
                  <c:v>0.966796875</c:v>
                </c:pt>
                <c:pt idx="223">
                  <c:v>0.96612548828125</c:v>
                </c:pt>
                <c:pt idx="224">
                  <c:v>0.966156005859375</c:v>
                </c:pt>
                <c:pt idx="225">
                  <c:v>0.9669189453125</c:v>
                </c:pt>
                <c:pt idx="226">
                  <c:v>0.966552734375</c:v>
                </c:pt>
                <c:pt idx="227">
                  <c:v>0.967315673828125</c:v>
                </c:pt>
                <c:pt idx="228">
                  <c:v>0.9658203125</c:v>
                </c:pt>
                <c:pt idx="229">
                  <c:v>0.9665679931640625</c:v>
                </c:pt>
                <c:pt idx="230">
                  <c:v>0.9664764404296875</c:v>
                </c:pt>
                <c:pt idx="231">
                  <c:v>0.9674224853515625</c:v>
                </c:pt>
                <c:pt idx="232">
                  <c:v>0.9658050537109375</c:v>
                </c:pt>
                <c:pt idx="233">
                  <c:v>0.966644287109375</c:v>
                </c:pt>
                <c:pt idx="234">
                  <c:v>0.966644287109375</c:v>
                </c:pt>
                <c:pt idx="235">
                  <c:v>0.9654083251953125</c:v>
                </c:pt>
                <c:pt idx="236">
                  <c:v>0.96673583984375</c:v>
                </c:pt>
                <c:pt idx="237">
                  <c:v>0.9664154052734375</c:v>
                </c:pt>
                <c:pt idx="238">
                  <c:v>0.9663238525390625</c:v>
                </c:pt>
                <c:pt idx="239">
                  <c:v>0.96502685546875</c:v>
                </c:pt>
                <c:pt idx="240">
                  <c:v>0.966217041015625</c:v>
                </c:pt>
                <c:pt idx="241">
                  <c:v>0.966339111328125</c:v>
                </c:pt>
                <c:pt idx="242">
                  <c:v>0.966949462890625</c:v>
                </c:pt>
                <c:pt idx="243">
                  <c:v>0.966949462890625</c:v>
                </c:pt>
                <c:pt idx="244">
                  <c:v>0.9663543701171875</c:v>
                </c:pt>
                <c:pt idx="245">
                  <c:v>0.9654388427734375</c:v>
                </c:pt>
                <c:pt idx="246">
                  <c:v>0.96722412109375</c:v>
                </c:pt>
                <c:pt idx="247">
                  <c:v>0.9669036865234375</c:v>
                </c:pt>
                <c:pt idx="248">
                  <c:v>0.966796875</c:v>
                </c:pt>
                <c:pt idx="249">
                  <c:v>0.9674224853515625</c:v>
                </c:pt>
                <c:pt idx="250">
                  <c:v>0.9671173095703125</c:v>
                </c:pt>
                <c:pt idx="251">
                  <c:v>0.968170166015625</c:v>
                </c:pt>
                <c:pt idx="252">
                  <c:v>0.9662017822265625</c:v>
                </c:pt>
                <c:pt idx="253">
                  <c:v>0.966400146484375</c:v>
                </c:pt>
                <c:pt idx="254">
                  <c:v>0.967437744140625</c:v>
                </c:pt>
                <c:pt idx="255">
                  <c:v>0.9670562744140625</c:v>
                </c:pt>
              </c:numCache>
            </c:numRef>
          </c:yVal>
        </c:ser>
        <c:ser>
          <c:idx val="1"/>
          <c:order val="1"/>
          <c:tx>
            <c:strRef>
              <c:f>Data2!$H$1</c:f>
              <c:strCache>
                <c:ptCount val="1"/>
                <c:pt idx="0">
                  <c:v>&lt;E&gt;</c:v>
                </c:pt>
              </c:strCache>
            </c:strRef>
          </c:tx>
          <c:marker>
            <c:symbol val="none"/>
          </c:marker>
          <c:xVal>
            <c:numRef>
              <c:f>Data2!$F$2:$F$258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Data2!$H$2:$H$258</c:f>
              <c:numCache>
                <c:formatCode>General</c:formatCode>
                <c:ptCount val="257"/>
                <c:pt idx="0">
                  <c:v>-1.6845703125E-2</c:v>
                </c:pt>
                <c:pt idx="1">
                  <c:v>-1.104736328125E-2</c:v>
                </c:pt>
                <c:pt idx="2">
                  <c:v>-1.1962890625E-2</c:v>
                </c:pt>
                <c:pt idx="3">
                  <c:v>-3.387451171875E-2</c:v>
                </c:pt>
                <c:pt idx="4">
                  <c:v>-6.3720703125E-2</c:v>
                </c:pt>
                <c:pt idx="5">
                  <c:v>-7.60498046875E-2</c:v>
                </c:pt>
                <c:pt idx="6">
                  <c:v>-7.8125E-2</c:v>
                </c:pt>
                <c:pt idx="7">
                  <c:v>-0.12261962890625</c:v>
                </c:pt>
                <c:pt idx="8">
                  <c:v>-0.133056640625</c:v>
                </c:pt>
                <c:pt idx="9">
                  <c:v>-0.13214111328125</c:v>
                </c:pt>
                <c:pt idx="10">
                  <c:v>-0.15606689453125</c:v>
                </c:pt>
                <c:pt idx="11">
                  <c:v>-0.180908203125</c:v>
                </c:pt>
                <c:pt idx="12">
                  <c:v>-0.18743896484375</c:v>
                </c:pt>
                <c:pt idx="13">
                  <c:v>-0.19708251953125</c:v>
                </c:pt>
                <c:pt idx="14">
                  <c:v>-0.22314453125</c:v>
                </c:pt>
                <c:pt idx="15">
                  <c:v>-0.21673583984375</c:v>
                </c:pt>
                <c:pt idx="16">
                  <c:v>-0.26031494140625</c:v>
                </c:pt>
                <c:pt idx="17">
                  <c:v>-0.26995849609375</c:v>
                </c:pt>
                <c:pt idx="18">
                  <c:v>-0.27105712890625</c:v>
                </c:pt>
                <c:pt idx="19">
                  <c:v>-0.2998046875</c:v>
                </c:pt>
                <c:pt idx="20">
                  <c:v>-0.31378173828125</c:v>
                </c:pt>
                <c:pt idx="21">
                  <c:v>-0.3209228515625</c:v>
                </c:pt>
                <c:pt idx="22">
                  <c:v>-0.3455810546875</c:v>
                </c:pt>
                <c:pt idx="23">
                  <c:v>-0.357177734375</c:v>
                </c:pt>
                <c:pt idx="24">
                  <c:v>-0.37139892578125</c:v>
                </c:pt>
                <c:pt idx="25">
                  <c:v>-0.40057373046875</c:v>
                </c:pt>
                <c:pt idx="26">
                  <c:v>-0.4036865234375</c:v>
                </c:pt>
                <c:pt idx="27">
                  <c:v>-0.4361572265625</c:v>
                </c:pt>
                <c:pt idx="28">
                  <c:v>-0.44793701171875</c:v>
                </c:pt>
                <c:pt idx="29">
                  <c:v>-0.4581298828125</c:v>
                </c:pt>
                <c:pt idx="30">
                  <c:v>-0.47412109375</c:v>
                </c:pt>
                <c:pt idx="31">
                  <c:v>-0.49505615234375</c:v>
                </c:pt>
                <c:pt idx="32">
                  <c:v>-0.51141357421875</c:v>
                </c:pt>
                <c:pt idx="33">
                  <c:v>-0.5133056640625</c:v>
                </c:pt>
                <c:pt idx="34">
                  <c:v>-0.54669189453125</c:v>
                </c:pt>
                <c:pt idx="35">
                  <c:v>-0.5692138671875</c:v>
                </c:pt>
                <c:pt idx="36">
                  <c:v>-0.5687255859375</c:v>
                </c:pt>
                <c:pt idx="37">
                  <c:v>-0.60662841796875</c:v>
                </c:pt>
                <c:pt idx="38">
                  <c:v>-0.619140625</c:v>
                </c:pt>
                <c:pt idx="39">
                  <c:v>-0.62530517578125</c:v>
                </c:pt>
                <c:pt idx="40">
                  <c:v>-0.62298583984375</c:v>
                </c:pt>
                <c:pt idx="41">
                  <c:v>-0.69482421875</c:v>
                </c:pt>
                <c:pt idx="42">
                  <c:v>-0.69989013671875</c:v>
                </c:pt>
                <c:pt idx="43">
                  <c:v>-0.6929931640625</c:v>
                </c:pt>
                <c:pt idx="44">
                  <c:v>-0.6978759765625</c:v>
                </c:pt>
                <c:pt idx="45">
                  <c:v>-0.779052734375</c:v>
                </c:pt>
                <c:pt idx="46">
                  <c:v>-0.76165771484375</c:v>
                </c:pt>
                <c:pt idx="47">
                  <c:v>-0.77801513671875</c:v>
                </c:pt>
                <c:pt idx="48">
                  <c:v>-0.754638671875</c:v>
                </c:pt>
                <c:pt idx="49">
                  <c:v>-0.84429931640625</c:v>
                </c:pt>
                <c:pt idx="50">
                  <c:v>-0.84716796875</c:v>
                </c:pt>
                <c:pt idx="51">
                  <c:v>-0.82757568359375</c:v>
                </c:pt>
                <c:pt idx="52">
                  <c:v>-0.8419189453125</c:v>
                </c:pt>
                <c:pt idx="53">
                  <c:v>-0.9044189453125</c:v>
                </c:pt>
                <c:pt idx="54">
                  <c:v>-0.948974609375</c:v>
                </c:pt>
                <c:pt idx="55">
                  <c:v>-0.94305419921875</c:v>
                </c:pt>
                <c:pt idx="56">
                  <c:v>-0.94683837890625</c:v>
                </c:pt>
                <c:pt idx="57">
                  <c:v>-0.9124755859375</c:v>
                </c:pt>
                <c:pt idx="58">
                  <c:v>-0.9918212890625</c:v>
                </c:pt>
                <c:pt idx="59">
                  <c:v>-0.995361328125</c:v>
                </c:pt>
                <c:pt idx="60">
                  <c:v>-1.0523681640625</c:v>
                </c:pt>
                <c:pt idx="61">
                  <c:v>-1.05157470703125</c:v>
                </c:pt>
                <c:pt idx="62">
                  <c:v>-1.05596923828125</c:v>
                </c:pt>
                <c:pt idx="63">
                  <c:v>-1.11767578125</c:v>
                </c:pt>
                <c:pt idx="64">
                  <c:v>-1.1048583984375</c:v>
                </c:pt>
                <c:pt idx="65">
                  <c:v>-1.11029052734375</c:v>
                </c:pt>
                <c:pt idx="66">
                  <c:v>-1.10418701171875</c:v>
                </c:pt>
                <c:pt idx="67">
                  <c:v>-1.1976318359375</c:v>
                </c:pt>
                <c:pt idx="68">
                  <c:v>-1.2071533203125</c:v>
                </c:pt>
                <c:pt idx="69">
                  <c:v>-1.28533935546875</c:v>
                </c:pt>
                <c:pt idx="70">
                  <c:v>-1.28466796875</c:v>
                </c:pt>
                <c:pt idx="71">
                  <c:v>-1.26177978515625</c:v>
                </c:pt>
                <c:pt idx="72">
                  <c:v>-1.2728271484375</c:v>
                </c:pt>
                <c:pt idx="73">
                  <c:v>-1.28656005859375</c:v>
                </c:pt>
                <c:pt idx="74">
                  <c:v>-1.25762939453125</c:v>
                </c:pt>
                <c:pt idx="75">
                  <c:v>-1.341064453125</c:v>
                </c:pt>
                <c:pt idx="76">
                  <c:v>-1.483154296875</c:v>
                </c:pt>
                <c:pt idx="77">
                  <c:v>-1.4749755859375</c:v>
                </c:pt>
                <c:pt idx="78">
                  <c:v>-1.46990966796875</c:v>
                </c:pt>
                <c:pt idx="79">
                  <c:v>-1.473876953125</c:v>
                </c:pt>
                <c:pt idx="80">
                  <c:v>-1.4849853515625</c:v>
                </c:pt>
                <c:pt idx="81">
                  <c:v>-1.4652099609375</c:v>
                </c:pt>
                <c:pt idx="82">
                  <c:v>-1.58514404296875</c:v>
                </c:pt>
                <c:pt idx="83">
                  <c:v>-1.58404541015625</c:v>
                </c:pt>
                <c:pt idx="84">
                  <c:v>-1.6016845703125</c:v>
                </c:pt>
                <c:pt idx="85">
                  <c:v>-1.5714111328125</c:v>
                </c:pt>
                <c:pt idx="86">
                  <c:v>-1.58135986328125</c:v>
                </c:pt>
                <c:pt idx="87">
                  <c:v>-1.5897216796875</c:v>
                </c:pt>
                <c:pt idx="88">
                  <c:v>-1.58416748046875</c:v>
                </c:pt>
                <c:pt idx="89">
                  <c:v>-1.94891357421875</c:v>
                </c:pt>
                <c:pt idx="90">
                  <c:v>-1.96356201171875</c:v>
                </c:pt>
                <c:pt idx="91">
                  <c:v>-1.93572998046875</c:v>
                </c:pt>
                <c:pt idx="92">
                  <c:v>-1.92120361328125</c:v>
                </c:pt>
                <c:pt idx="93">
                  <c:v>-1.92742919921875</c:v>
                </c:pt>
                <c:pt idx="94">
                  <c:v>-1.94158935546875</c:v>
                </c:pt>
                <c:pt idx="95">
                  <c:v>-1.966796875</c:v>
                </c:pt>
                <c:pt idx="96">
                  <c:v>-1.93798828125</c:v>
                </c:pt>
                <c:pt idx="97">
                  <c:v>-1.9468994140625</c:v>
                </c:pt>
                <c:pt idx="98">
                  <c:v>-2.105224609375</c:v>
                </c:pt>
                <c:pt idx="99">
                  <c:v>-2.12347412109375</c:v>
                </c:pt>
                <c:pt idx="100">
                  <c:v>-2.1199951171875</c:v>
                </c:pt>
                <c:pt idx="101">
                  <c:v>-2.11688232421875</c:v>
                </c:pt>
                <c:pt idx="102">
                  <c:v>-2.11102294921875</c:v>
                </c:pt>
                <c:pt idx="103">
                  <c:v>-2.11187744140625</c:v>
                </c:pt>
                <c:pt idx="104">
                  <c:v>-2.10516357421875</c:v>
                </c:pt>
                <c:pt idx="105">
                  <c:v>-2.11181640625</c:v>
                </c:pt>
                <c:pt idx="106">
                  <c:v>-2.09814453125</c:v>
                </c:pt>
                <c:pt idx="107">
                  <c:v>-2.1116943359375</c:v>
                </c:pt>
                <c:pt idx="108">
                  <c:v>-2.3211669921875</c:v>
                </c:pt>
                <c:pt idx="109">
                  <c:v>-2.30694580078125</c:v>
                </c:pt>
                <c:pt idx="110">
                  <c:v>-2.3314208984375</c:v>
                </c:pt>
                <c:pt idx="111">
                  <c:v>-3.2071533203125</c:v>
                </c:pt>
                <c:pt idx="112">
                  <c:v>-3.26348876953125</c:v>
                </c:pt>
                <c:pt idx="113">
                  <c:v>-3.299560546875</c:v>
                </c:pt>
                <c:pt idx="114">
                  <c:v>-3.32470703125</c:v>
                </c:pt>
                <c:pt idx="115">
                  <c:v>-3.320068359375</c:v>
                </c:pt>
                <c:pt idx="116">
                  <c:v>-3.33233642578125</c:v>
                </c:pt>
                <c:pt idx="117">
                  <c:v>-3.3565673828125</c:v>
                </c:pt>
                <c:pt idx="118">
                  <c:v>-3.35113525390625</c:v>
                </c:pt>
                <c:pt idx="119">
                  <c:v>-3.49493408203125</c:v>
                </c:pt>
                <c:pt idx="120">
                  <c:v>-3.48040771484375</c:v>
                </c:pt>
                <c:pt idx="121">
                  <c:v>-3.509033203125</c:v>
                </c:pt>
                <c:pt idx="122">
                  <c:v>-3.51141357421875</c:v>
                </c:pt>
                <c:pt idx="123">
                  <c:v>-3.51300048828125</c:v>
                </c:pt>
                <c:pt idx="124">
                  <c:v>-3.50445556640625</c:v>
                </c:pt>
                <c:pt idx="125">
                  <c:v>-3.5159912109375</c:v>
                </c:pt>
                <c:pt idx="126">
                  <c:v>-3.51904296875</c:v>
                </c:pt>
                <c:pt idx="127">
                  <c:v>-3.5263671875</c:v>
                </c:pt>
                <c:pt idx="128">
                  <c:v>-3.52783203125</c:v>
                </c:pt>
                <c:pt idx="129">
                  <c:v>-3.52423095703125</c:v>
                </c:pt>
                <c:pt idx="130">
                  <c:v>-3.533203125</c:v>
                </c:pt>
                <c:pt idx="131">
                  <c:v>-3.52435302734375</c:v>
                </c:pt>
                <c:pt idx="132">
                  <c:v>-3.5159912109375</c:v>
                </c:pt>
                <c:pt idx="133">
                  <c:v>-3.53582763671875</c:v>
                </c:pt>
                <c:pt idx="134">
                  <c:v>-3.6180419921875</c:v>
                </c:pt>
                <c:pt idx="135">
                  <c:v>-3.6068115234375</c:v>
                </c:pt>
                <c:pt idx="136">
                  <c:v>-3.612548828125</c:v>
                </c:pt>
                <c:pt idx="137">
                  <c:v>-3.629150390625</c:v>
                </c:pt>
                <c:pt idx="138">
                  <c:v>-3.6168212890625</c:v>
                </c:pt>
                <c:pt idx="139">
                  <c:v>-3.61199951171875</c:v>
                </c:pt>
                <c:pt idx="140">
                  <c:v>-3.61114501953125</c:v>
                </c:pt>
                <c:pt idx="141">
                  <c:v>-3.6029052734375</c:v>
                </c:pt>
                <c:pt idx="142">
                  <c:v>-3.60906982421875</c:v>
                </c:pt>
                <c:pt idx="143">
                  <c:v>-3.6102294921875</c:v>
                </c:pt>
                <c:pt idx="144">
                  <c:v>-3.60809326171875</c:v>
                </c:pt>
                <c:pt idx="145">
                  <c:v>-3.62109375</c:v>
                </c:pt>
                <c:pt idx="146">
                  <c:v>-3.6064453125</c:v>
                </c:pt>
                <c:pt idx="147">
                  <c:v>-3.6175537109375</c:v>
                </c:pt>
                <c:pt idx="148">
                  <c:v>-3.61395263671875</c:v>
                </c:pt>
                <c:pt idx="149">
                  <c:v>-3.61773681640625</c:v>
                </c:pt>
                <c:pt idx="150">
                  <c:v>-3.6126708984375</c:v>
                </c:pt>
                <c:pt idx="151">
                  <c:v>-3.609619140625</c:v>
                </c:pt>
                <c:pt idx="152">
                  <c:v>-3.6778564453125</c:v>
                </c:pt>
                <c:pt idx="153">
                  <c:v>-3.68206787109375</c:v>
                </c:pt>
                <c:pt idx="154">
                  <c:v>-3.65667724609375</c:v>
                </c:pt>
                <c:pt idx="155">
                  <c:v>-3.66119384765625</c:v>
                </c:pt>
                <c:pt idx="156">
                  <c:v>-3.67633056640625</c:v>
                </c:pt>
                <c:pt idx="157">
                  <c:v>-3.6756591796875</c:v>
                </c:pt>
                <c:pt idx="158">
                  <c:v>-3.68841552734375</c:v>
                </c:pt>
                <c:pt idx="159">
                  <c:v>-3.6845703125</c:v>
                </c:pt>
                <c:pt idx="160">
                  <c:v>-3.68048095703125</c:v>
                </c:pt>
                <c:pt idx="161">
                  <c:v>-3.68353271484375</c:v>
                </c:pt>
                <c:pt idx="162">
                  <c:v>-3.67462158203125</c:v>
                </c:pt>
                <c:pt idx="163">
                  <c:v>-3.67987060546875</c:v>
                </c:pt>
                <c:pt idx="164">
                  <c:v>-3.6785888671875</c:v>
                </c:pt>
                <c:pt idx="165">
                  <c:v>-3.68988037109375</c:v>
                </c:pt>
                <c:pt idx="166">
                  <c:v>-3.6832275390625</c:v>
                </c:pt>
                <c:pt idx="167">
                  <c:v>-3.67022705078125</c:v>
                </c:pt>
                <c:pt idx="168">
                  <c:v>-3.67901611328125</c:v>
                </c:pt>
                <c:pt idx="169">
                  <c:v>-3.69378662109375</c:v>
                </c:pt>
                <c:pt idx="170">
                  <c:v>-3.67523193359375</c:v>
                </c:pt>
                <c:pt idx="171">
                  <c:v>-3.68231201171875</c:v>
                </c:pt>
                <c:pt idx="172">
                  <c:v>-3.6767578125</c:v>
                </c:pt>
                <c:pt idx="173">
                  <c:v>-3.6796875</c:v>
                </c:pt>
                <c:pt idx="174">
                  <c:v>-3.681396484375</c:v>
                </c:pt>
                <c:pt idx="175">
                  <c:v>-3.67974853515625</c:v>
                </c:pt>
                <c:pt idx="176">
                  <c:v>-3.67449951171875</c:v>
                </c:pt>
                <c:pt idx="177">
                  <c:v>-3.6673583984375</c:v>
                </c:pt>
                <c:pt idx="178">
                  <c:v>-3.71832275390625</c:v>
                </c:pt>
                <c:pt idx="179">
                  <c:v>-3.72265625</c:v>
                </c:pt>
                <c:pt idx="180">
                  <c:v>-3.71807861328125</c:v>
                </c:pt>
                <c:pt idx="181">
                  <c:v>-3.72711181640625</c:v>
                </c:pt>
                <c:pt idx="182">
                  <c:v>-3.72442626953125</c:v>
                </c:pt>
                <c:pt idx="183">
                  <c:v>-3.71136474609375</c:v>
                </c:pt>
                <c:pt idx="184">
                  <c:v>-3.71282958984375</c:v>
                </c:pt>
                <c:pt idx="185">
                  <c:v>-3.71661376953125</c:v>
                </c:pt>
                <c:pt idx="186">
                  <c:v>-3.717041015625</c:v>
                </c:pt>
                <c:pt idx="187">
                  <c:v>-3.717041015625</c:v>
                </c:pt>
                <c:pt idx="188">
                  <c:v>-3.73187255859375</c:v>
                </c:pt>
                <c:pt idx="189">
                  <c:v>-3.7130126953125</c:v>
                </c:pt>
                <c:pt idx="190">
                  <c:v>-3.71380615234375</c:v>
                </c:pt>
                <c:pt idx="191">
                  <c:v>-3.723388671875</c:v>
                </c:pt>
                <c:pt idx="192">
                  <c:v>-3.72015380859375</c:v>
                </c:pt>
                <c:pt idx="193">
                  <c:v>-3.71612548828125</c:v>
                </c:pt>
                <c:pt idx="194">
                  <c:v>-3.712158203125</c:v>
                </c:pt>
                <c:pt idx="195">
                  <c:v>-3.71453857421875</c:v>
                </c:pt>
                <c:pt idx="196">
                  <c:v>-3.70526123046875</c:v>
                </c:pt>
                <c:pt idx="197">
                  <c:v>-3.72711181640625</c:v>
                </c:pt>
                <c:pt idx="198">
                  <c:v>-3.7186279296875</c:v>
                </c:pt>
                <c:pt idx="199">
                  <c:v>-3.7276611328125</c:v>
                </c:pt>
                <c:pt idx="200">
                  <c:v>-3.71307373046875</c:v>
                </c:pt>
                <c:pt idx="201">
                  <c:v>-3.722900390625</c:v>
                </c:pt>
                <c:pt idx="202">
                  <c:v>-3.71240234375</c:v>
                </c:pt>
                <c:pt idx="203">
                  <c:v>-3.7305908203125</c:v>
                </c:pt>
                <c:pt idx="204">
                  <c:v>-3.7259521484375</c:v>
                </c:pt>
                <c:pt idx="205">
                  <c:v>-3.72637939453125</c:v>
                </c:pt>
                <c:pt idx="206">
                  <c:v>-3.7198486328125</c:v>
                </c:pt>
                <c:pt idx="207">
                  <c:v>-3.71771240234375</c:v>
                </c:pt>
                <c:pt idx="208">
                  <c:v>-3.72039794921875</c:v>
                </c:pt>
                <c:pt idx="209">
                  <c:v>-3.72393798828125</c:v>
                </c:pt>
                <c:pt idx="210">
                  <c:v>-3.7117919921875</c:v>
                </c:pt>
                <c:pt idx="211">
                  <c:v>-3.72296142578125</c:v>
                </c:pt>
                <c:pt idx="212">
                  <c:v>-3.71112060546875</c:v>
                </c:pt>
                <c:pt idx="213">
                  <c:v>-3.72174072265625</c:v>
                </c:pt>
                <c:pt idx="214">
                  <c:v>-3.716796875</c:v>
                </c:pt>
                <c:pt idx="215">
                  <c:v>-3.72003173828125</c:v>
                </c:pt>
                <c:pt idx="216">
                  <c:v>-3.72576904296875</c:v>
                </c:pt>
                <c:pt idx="217">
                  <c:v>-3.7083740234375</c:v>
                </c:pt>
                <c:pt idx="218">
                  <c:v>-3.716552734375</c:v>
                </c:pt>
                <c:pt idx="219">
                  <c:v>-3.713134765625</c:v>
                </c:pt>
                <c:pt idx="220">
                  <c:v>-3.72686767578125</c:v>
                </c:pt>
                <c:pt idx="221">
                  <c:v>-3.72674560546875</c:v>
                </c:pt>
                <c:pt idx="222">
                  <c:v>-3.74755859375</c:v>
                </c:pt>
                <c:pt idx="223">
                  <c:v>-3.74468994140625</c:v>
                </c:pt>
                <c:pt idx="224">
                  <c:v>-3.74346923828125</c:v>
                </c:pt>
                <c:pt idx="225">
                  <c:v>-3.74884033203125</c:v>
                </c:pt>
                <c:pt idx="226">
                  <c:v>-3.7479248046875</c:v>
                </c:pt>
                <c:pt idx="227">
                  <c:v>-3.75164794921875</c:v>
                </c:pt>
                <c:pt idx="228">
                  <c:v>-3.74530029296875</c:v>
                </c:pt>
                <c:pt idx="229">
                  <c:v>-3.7486572265625</c:v>
                </c:pt>
                <c:pt idx="230">
                  <c:v>-3.74505615234375</c:v>
                </c:pt>
                <c:pt idx="231">
                  <c:v>-3.75244140625</c:v>
                </c:pt>
                <c:pt idx="232">
                  <c:v>-3.73980712890625</c:v>
                </c:pt>
                <c:pt idx="233">
                  <c:v>-3.74859619140625</c:v>
                </c:pt>
                <c:pt idx="234">
                  <c:v>-3.74969482421875</c:v>
                </c:pt>
                <c:pt idx="235">
                  <c:v>-3.73895263671875</c:v>
                </c:pt>
                <c:pt idx="236">
                  <c:v>-3.74676513671875</c:v>
                </c:pt>
                <c:pt idx="237">
                  <c:v>-3.747802734375</c:v>
                </c:pt>
                <c:pt idx="238">
                  <c:v>-3.7491455078125</c:v>
                </c:pt>
                <c:pt idx="239">
                  <c:v>-3.73455810546875</c:v>
                </c:pt>
                <c:pt idx="240">
                  <c:v>-3.7457275390625</c:v>
                </c:pt>
                <c:pt idx="241">
                  <c:v>-3.74505615234375</c:v>
                </c:pt>
                <c:pt idx="242">
                  <c:v>-3.75067138671875</c:v>
                </c:pt>
                <c:pt idx="243">
                  <c:v>-3.7489013671875</c:v>
                </c:pt>
                <c:pt idx="244">
                  <c:v>-3.74609375</c:v>
                </c:pt>
                <c:pt idx="245">
                  <c:v>-3.7374267578125</c:v>
                </c:pt>
                <c:pt idx="246">
                  <c:v>-3.75244140625</c:v>
                </c:pt>
                <c:pt idx="247">
                  <c:v>-3.75054931640625</c:v>
                </c:pt>
                <c:pt idx="248">
                  <c:v>-3.7484130859375</c:v>
                </c:pt>
                <c:pt idx="249">
                  <c:v>-3.7515869140625</c:v>
                </c:pt>
                <c:pt idx="250">
                  <c:v>-3.7530517578125</c:v>
                </c:pt>
                <c:pt idx="251">
                  <c:v>-3.75714111328125</c:v>
                </c:pt>
                <c:pt idx="252">
                  <c:v>-3.7451171875</c:v>
                </c:pt>
                <c:pt idx="253">
                  <c:v>-3.744873046875</c:v>
                </c:pt>
                <c:pt idx="254">
                  <c:v>-3.752685546875</c:v>
                </c:pt>
                <c:pt idx="255">
                  <c:v>-3.750732421875</c:v>
                </c:pt>
              </c:numCache>
            </c:numRef>
          </c:yVal>
        </c:ser>
        <c:ser>
          <c:idx val="2"/>
          <c:order val="2"/>
          <c:tx>
            <c:strRef>
              <c:f>Data2!$I$1</c:f>
              <c:strCache>
                <c:ptCount val="1"/>
                <c:pt idx="0">
                  <c:v>&lt;C&gt;</c:v>
                </c:pt>
              </c:strCache>
            </c:strRef>
          </c:tx>
          <c:marker>
            <c:symbol val="none"/>
          </c:marker>
          <c:xVal>
            <c:numRef>
              <c:f>Data2!$F$2:$F$258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Data2!$I$2:$I$258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8.392333984375E-5</c:v>
                </c:pt>
                <c:pt idx="3">
                  <c:v>4.8828125E-4</c:v>
                </c:pt>
                <c:pt idx="4">
                  <c:v>8.544921875E-4</c:v>
                </c:pt>
                <c:pt idx="5">
                  <c:v>1.4495849609375E-3</c:v>
                </c:pt>
                <c:pt idx="6">
                  <c:v>2.0599365234375E-3</c:v>
                </c:pt>
                <c:pt idx="7">
                  <c:v>2.86102294921875E-3</c:v>
                </c:pt>
                <c:pt idx="8">
                  <c:v>3.80706787109375E-3</c:v>
                </c:pt>
                <c:pt idx="9">
                  <c:v>4.85992431640625E-3</c:v>
                </c:pt>
                <c:pt idx="10">
                  <c:v>5.9661865234375E-3</c:v>
                </c:pt>
                <c:pt idx="11">
                  <c:v>7.2479248046875E-3</c:v>
                </c:pt>
                <c:pt idx="12">
                  <c:v>8.68988037109375E-3</c:v>
                </c:pt>
                <c:pt idx="13">
                  <c:v>1.01776123046875E-2</c:v>
                </c:pt>
                <c:pt idx="14">
                  <c:v>1.184844970703125E-2</c:v>
                </c:pt>
                <c:pt idx="15">
                  <c:v>1.36566162109375E-2</c:v>
                </c:pt>
                <c:pt idx="16">
                  <c:v>1.558685302734375E-2</c:v>
                </c:pt>
                <c:pt idx="17">
                  <c:v>1.737213134765625E-2</c:v>
                </c:pt>
                <c:pt idx="18">
                  <c:v>1.963043212890625E-2</c:v>
                </c:pt>
                <c:pt idx="19">
                  <c:v>2.208709716796875E-2</c:v>
                </c:pt>
                <c:pt idx="20">
                  <c:v>2.443695068359375E-2</c:v>
                </c:pt>
                <c:pt idx="21">
                  <c:v>2.703094482421875E-2</c:v>
                </c:pt>
                <c:pt idx="22">
                  <c:v>2.970123291015625E-2</c:v>
                </c:pt>
                <c:pt idx="23">
                  <c:v>3.247833251953125E-2</c:v>
                </c:pt>
                <c:pt idx="24">
                  <c:v>3.517913818359375E-2</c:v>
                </c:pt>
                <c:pt idx="25">
                  <c:v>3.839874267578125E-2</c:v>
                </c:pt>
                <c:pt idx="26">
                  <c:v>4.16717529296875E-2</c:v>
                </c:pt>
                <c:pt idx="27">
                  <c:v>4.49066162109375E-2</c:v>
                </c:pt>
                <c:pt idx="28">
                  <c:v>4.766082763671875E-2</c:v>
                </c:pt>
                <c:pt idx="29">
                  <c:v>5.187225341796875E-2</c:v>
                </c:pt>
                <c:pt idx="30">
                  <c:v>5.550384521484375E-2</c:v>
                </c:pt>
                <c:pt idx="31">
                  <c:v>5.915069580078125E-2</c:v>
                </c:pt>
                <c:pt idx="32">
                  <c:v>6.348419189453125E-2</c:v>
                </c:pt>
                <c:pt idx="33">
                  <c:v>6.768035888671875E-2</c:v>
                </c:pt>
                <c:pt idx="34">
                  <c:v>7.13653564453125E-2</c:v>
                </c:pt>
                <c:pt idx="35">
                  <c:v>7.5897216796875E-2</c:v>
                </c:pt>
                <c:pt idx="36">
                  <c:v>8.03070068359375E-2</c:v>
                </c:pt>
                <c:pt idx="37">
                  <c:v>8.567047119140625E-2</c:v>
                </c:pt>
                <c:pt idx="38">
                  <c:v>8.97369384765625E-2</c:v>
                </c:pt>
                <c:pt idx="39">
                  <c:v>9.45281982421875E-2</c:v>
                </c:pt>
                <c:pt idx="40">
                  <c:v>9.937286376953125E-2</c:v>
                </c:pt>
                <c:pt idx="41">
                  <c:v>0.1050262451171875</c:v>
                </c:pt>
                <c:pt idx="42">
                  <c:v>0.11060333251953125</c:v>
                </c:pt>
                <c:pt idx="43">
                  <c:v>0.1164398193359375</c:v>
                </c:pt>
                <c:pt idx="44">
                  <c:v>0.120819091796875</c:v>
                </c:pt>
                <c:pt idx="45">
                  <c:v>0.1268768310546875</c:v>
                </c:pt>
                <c:pt idx="46">
                  <c:v>0.13193511962890625</c:v>
                </c:pt>
                <c:pt idx="47">
                  <c:v>0.138946533203125</c:v>
                </c:pt>
                <c:pt idx="48">
                  <c:v>0.144622802734375</c:v>
                </c:pt>
                <c:pt idx="49">
                  <c:v>0.15130615234375</c:v>
                </c:pt>
                <c:pt idx="50">
                  <c:v>0.1575927734375</c:v>
                </c:pt>
                <c:pt idx="51">
                  <c:v>0.16498565673828125</c:v>
                </c:pt>
                <c:pt idx="52">
                  <c:v>0.170623779296875</c:v>
                </c:pt>
                <c:pt idx="53">
                  <c:v>0.17742919921875</c:v>
                </c:pt>
                <c:pt idx="54">
                  <c:v>0.1854400634765625</c:v>
                </c:pt>
                <c:pt idx="55">
                  <c:v>0.1905059814453125</c:v>
                </c:pt>
                <c:pt idx="56">
                  <c:v>0.20030975341796875</c:v>
                </c:pt>
                <c:pt idx="57">
                  <c:v>0.20409393310546875</c:v>
                </c:pt>
                <c:pt idx="58">
                  <c:v>0.21356201171875</c:v>
                </c:pt>
                <c:pt idx="59">
                  <c:v>0.22225189208984375</c:v>
                </c:pt>
                <c:pt idx="60">
                  <c:v>0.23088836669921875</c:v>
                </c:pt>
                <c:pt idx="61">
                  <c:v>0.23659515380859375</c:v>
                </c:pt>
                <c:pt idx="62">
                  <c:v>0.2447052001953125</c:v>
                </c:pt>
                <c:pt idx="63">
                  <c:v>0.25345611572265625</c:v>
                </c:pt>
                <c:pt idx="64">
                  <c:v>0.26163482666015625</c:v>
                </c:pt>
                <c:pt idx="65">
                  <c:v>0.27130889892578125</c:v>
                </c:pt>
                <c:pt idx="66">
                  <c:v>0.279296875</c:v>
                </c:pt>
                <c:pt idx="67">
                  <c:v>0.28853607177734375</c:v>
                </c:pt>
                <c:pt idx="68">
                  <c:v>0.297271728515625</c:v>
                </c:pt>
                <c:pt idx="69">
                  <c:v>0.30594635009765625</c:v>
                </c:pt>
                <c:pt idx="70">
                  <c:v>0.3143157958984375</c:v>
                </c:pt>
                <c:pt idx="71">
                  <c:v>0.3226776123046875</c:v>
                </c:pt>
                <c:pt idx="72">
                  <c:v>0.33242034912109375</c:v>
                </c:pt>
                <c:pt idx="73">
                  <c:v>0.3441314697265625</c:v>
                </c:pt>
                <c:pt idx="74">
                  <c:v>0.35198974609375</c:v>
                </c:pt>
                <c:pt idx="75">
                  <c:v>0.36295318603515625</c:v>
                </c:pt>
                <c:pt idx="76">
                  <c:v>0.3716888427734375</c:v>
                </c:pt>
                <c:pt idx="77">
                  <c:v>0.38231658935546875</c:v>
                </c:pt>
                <c:pt idx="78">
                  <c:v>0.39565277099609375</c:v>
                </c:pt>
                <c:pt idx="79">
                  <c:v>0.4044952392578125</c:v>
                </c:pt>
                <c:pt idx="80">
                  <c:v>0.41526031494140625</c:v>
                </c:pt>
                <c:pt idx="81">
                  <c:v>0.42147064208984375</c:v>
                </c:pt>
                <c:pt idx="82">
                  <c:v>0.435791015625</c:v>
                </c:pt>
                <c:pt idx="83">
                  <c:v>0.4437103271484375</c:v>
                </c:pt>
                <c:pt idx="84">
                  <c:v>0.4534454345703125</c:v>
                </c:pt>
                <c:pt idx="85">
                  <c:v>0.46913909912109375</c:v>
                </c:pt>
                <c:pt idx="86">
                  <c:v>0.4791107177734375</c:v>
                </c:pt>
                <c:pt idx="87">
                  <c:v>0.48784637451171875</c:v>
                </c:pt>
                <c:pt idx="88">
                  <c:v>0.49832916259765625</c:v>
                </c:pt>
                <c:pt idx="89">
                  <c:v>0.5050048828125</c:v>
                </c:pt>
                <c:pt idx="90">
                  <c:v>0.51830291748046875</c:v>
                </c:pt>
                <c:pt idx="91">
                  <c:v>0.52643585205078125</c:v>
                </c:pt>
                <c:pt idx="92">
                  <c:v>0.5369720458984375</c:v>
                </c:pt>
                <c:pt idx="93">
                  <c:v>0.5533294677734375</c:v>
                </c:pt>
                <c:pt idx="94">
                  <c:v>0.56113433837890625</c:v>
                </c:pt>
                <c:pt idx="95">
                  <c:v>0.57054901123046875</c:v>
                </c:pt>
                <c:pt idx="96">
                  <c:v>0.5879058837890625</c:v>
                </c:pt>
                <c:pt idx="97">
                  <c:v>0.5998687744140625</c:v>
                </c:pt>
                <c:pt idx="98">
                  <c:v>0.60065460205078125</c:v>
                </c:pt>
                <c:pt idx="99">
                  <c:v>0.61412811279296875</c:v>
                </c:pt>
                <c:pt idx="100">
                  <c:v>0.62348175048828125</c:v>
                </c:pt>
                <c:pt idx="101">
                  <c:v>0.6382293701171875</c:v>
                </c:pt>
                <c:pt idx="102">
                  <c:v>0.6510772705078125</c:v>
                </c:pt>
                <c:pt idx="103">
                  <c:v>0.66564178466796875</c:v>
                </c:pt>
                <c:pt idx="104">
                  <c:v>0.67734527587890625</c:v>
                </c:pt>
                <c:pt idx="105">
                  <c:v>0.6891326904296875</c:v>
                </c:pt>
                <c:pt idx="106">
                  <c:v>0.70748138427734375</c:v>
                </c:pt>
                <c:pt idx="107">
                  <c:v>0.7202606201171875</c:v>
                </c:pt>
                <c:pt idx="108">
                  <c:v>0.7118682861328125</c:v>
                </c:pt>
                <c:pt idx="109">
                  <c:v>0.73056793212890625</c:v>
                </c:pt>
                <c:pt idx="110">
                  <c:v>0.73769378662109375</c:v>
                </c:pt>
                <c:pt idx="111">
                  <c:v>0.48715972900390625</c:v>
                </c:pt>
                <c:pt idx="112">
                  <c:v>0.47515869140625</c:v>
                </c:pt>
                <c:pt idx="113">
                  <c:v>0.4679412841796875</c:v>
                </c:pt>
                <c:pt idx="114">
                  <c:v>0.4652252197265625</c:v>
                </c:pt>
                <c:pt idx="115">
                  <c:v>0.48012542724609375</c:v>
                </c:pt>
                <c:pt idx="116">
                  <c:v>0.47893524169921875</c:v>
                </c:pt>
                <c:pt idx="117">
                  <c:v>0.47663116455078125</c:v>
                </c:pt>
                <c:pt idx="118">
                  <c:v>0.48797607421875</c:v>
                </c:pt>
                <c:pt idx="119">
                  <c:v>0.41382598876953125</c:v>
                </c:pt>
                <c:pt idx="120">
                  <c:v>0.43164825439453125</c:v>
                </c:pt>
                <c:pt idx="121">
                  <c:v>0.42302703857421875</c:v>
                </c:pt>
                <c:pt idx="122">
                  <c:v>0.4257965087890625</c:v>
                </c:pt>
                <c:pt idx="123">
                  <c:v>0.434295654296875</c:v>
                </c:pt>
                <c:pt idx="124">
                  <c:v>0.44915771484375</c:v>
                </c:pt>
                <c:pt idx="125">
                  <c:v>0.44370269775390625</c:v>
                </c:pt>
                <c:pt idx="126">
                  <c:v>0.44927978515625</c:v>
                </c:pt>
                <c:pt idx="127">
                  <c:v>0.45542144775390625</c:v>
                </c:pt>
                <c:pt idx="128">
                  <c:v>0.46172332763671875</c:v>
                </c:pt>
                <c:pt idx="129">
                  <c:v>0.471435546875</c:v>
                </c:pt>
                <c:pt idx="130">
                  <c:v>0.46971893310546875</c:v>
                </c:pt>
                <c:pt idx="131">
                  <c:v>0.48448944091796875</c:v>
                </c:pt>
                <c:pt idx="132">
                  <c:v>0.5000152587890625</c:v>
                </c:pt>
                <c:pt idx="133">
                  <c:v>0.4952239990234375</c:v>
                </c:pt>
                <c:pt idx="134">
                  <c:v>0.431304931640625</c:v>
                </c:pt>
                <c:pt idx="135">
                  <c:v>0.451812744140625</c:v>
                </c:pt>
                <c:pt idx="136">
                  <c:v>0.452911376953125</c:v>
                </c:pt>
                <c:pt idx="137">
                  <c:v>0.43825531005859375</c:v>
                </c:pt>
                <c:pt idx="138">
                  <c:v>0.458465576171875</c:v>
                </c:pt>
                <c:pt idx="139">
                  <c:v>0.4696197509765625</c:v>
                </c:pt>
                <c:pt idx="140">
                  <c:v>0.4783782958984375</c:v>
                </c:pt>
                <c:pt idx="141">
                  <c:v>0.4950103759765625</c:v>
                </c:pt>
                <c:pt idx="142">
                  <c:v>0.49452972412109375</c:v>
                </c:pt>
                <c:pt idx="143">
                  <c:v>0.50147247314453125</c:v>
                </c:pt>
                <c:pt idx="144">
                  <c:v>0.51094818115234375</c:v>
                </c:pt>
                <c:pt idx="145">
                  <c:v>0.5003509521484375</c:v>
                </c:pt>
                <c:pt idx="146">
                  <c:v>0.5237884521484375</c:v>
                </c:pt>
                <c:pt idx="147">
                  <c:v>0.5234222412109375</c:v>
                </c:pt>
                <c:pt idx="148">
                  <c:v>0.5303802490234375</c:v>
                </c:pt>
                <c:pt idx="149">
                  <c:v>0.535491943359375</c:v>
                </c:pt>
                <c:pt idx="150">
                  <c:v>0.54518890380859375</c:v>
                </c:pt>
                <c:pt idx="151">
                  <c:v>0.5602874755859375</c:v>
                </c:pt>
                <c:pt idx="152">
                  <c:v>0.490081787109375</c:v>
                </c:pt>
                <c:pt idx="153">
                  <c:v>0.4938201904296875</c:v>
                </c:pt>
                <c:pt idx="154">
                  <c:v>0.5340423583984375</c:v>
                </c:pt>
                <c:pt idx="155">
                  <c:v>0.535003662109375</c:v>
                </c:pt>
                <c:pt idx="156">
                  <c:v>0.51995849609375</c:v>
                </c:pt>
                <c:pt idx="157">
                  <c:v>0.5318756103515625</c:v>
                </c:pt>
                <c:pt idx="158">
                  <c:v>0.5167236328125</c:v>
                </c:pt>
                <c:pt idx="159">
                  <c:v>0.53277587890625</c:v>
                </c:pt>
                <c:pt idx="160">
                  <c:v>0.5413970947265625</c:v>
                </c:pt>
                <c:pt idx="161">
                  <c:v>0.54936981201171875</c:v>
                </c:pt>
                <c:pt idx="162">
                  <c:v>0.566802978515625</c:v>
                </c:pt>
                <c:pt idx="163">
                  <c:v>0.56435394287109375</c:v>
                </c:pt>
                <c:pt idx="164">
                  <c:v>0.57489776611328125</c:v>
                </c:pt>
                <c:pt idx="165">
                  <c:v>0.5582122802734375</c:v>
                </c:pt>
                <c:pt idx="166">
                  <c:v>0.5806732177734375</c:v>
                </c:pt>
                <c:pt idx="167">
                  <c:v>0.6126251220703125</c:v>
                </c:pt>
                <c:pt idx="168">
                  <c:v>0.59990692138671875</c:v>
                </c:pt>
                <c:pt idx="169">
                  <c:v>0.58541107177734375</c:v>
                </c:pt>
                <c:pt idx="170">
                  <c:v>0.62823486328125</c:v>
                </c:pt>
                <c:pt idx="171">
                  <c:v>0.61753082275390625</c:v>
                </c:pt>
                <c:pt idx="172">
                  <c:v>0.63640594482421875</c:v>
                </c:pt>
                <c:pt idx="173">
                  <c:v>0.63777923583984375</c:v>
                </c:pt>
                <c:pt idx="174">
                  <c:v>0.63901519775390625</c:v>
                </c:pt>
                <c:pt idx="175">
                  <c:v>0.6536865234375</c:v>
                </c:pt>
                <c:pt idx="176">
                  <c:v>0.668304443359375</c:v>
                </c:pt>
                <c:pt idx="177">
                  <c:v>0.69083404541015625</c:v>
                </c:pt>
                <c:pt idx="178">
                  <c:v>0.615234375</c:v>
                </c:pt>
                <c:pt idx="179">
                  <c:v>0.61328887939453125</c:v>
                </c:pt>
                <c:pt idx="180">
                  <c:v>0.63165283203125</c:v>
                </c:pt>
                <c:pt idx="181">
                  <c:v>0.617431640625</c:v>
                </c:pt>
                <c:pt idx="182">
                  <c:v>0.6283721923828125</c:v>
                </c:pt>
                <c:pt idx="183">
                  <c:v>0.66253662109375</c:v>
                </c:pt>
                <c:pt idx="184">
                  <c:v>0.66631317138671875</c:v>
                </c:pt>
                <c:pt idx="185">
                  <c:v>0.66245269775390625</c:v>
                </c:pt>
                <c:pt idx="186">
                  <c:v>0.67203521728515625</c:v>
                </c:pt>
                <c:pt idx="187">
                  <c:v>0.6829986572265625</c:v>
                </c:pt>
                <c:pt idx="188">
                  <c:v>0.656524658203125</c:v>
                </c:pt>
                <c:pt idx="189">
                  <c:v>0.7051849365234375</c:v>
                </c:pt>
                <c:pt idx="190">
                  <c:v>0.708648681640625</c:v>
                </c:pt>
                <c:pt idx="191">
                  <c:v>0.6952056884765625</c:v>
                </c:pt>
                <c:pt idx="192">
                  <c:v>0.71010589599609375</c:v>
                </c:pt>
                <c:pt idx="193">
                  <c:v>0.72141265869140625</c:v>
                </c:pt>
                <c:pt idx="194">
                  <c:v>0.742523193359375</c:v>
                </c:pt>
                <c:pt idx="195">
                  <c:v>0.742156982421875</c:v>
                </c:pt>
                <c:pt idx="196">
                  <c:v>0.76984405517578125</c:v>
                </c:pt>
                <c:pt idx="197">
                  <c:v>0.7248687744140625</c:v>
                </c:pt>
                <c:pt idx="198">
                  <c:v>0.757659912109375</c:v>
                </c:pt>
                <c:pt idx="199">
                  <c:v>0.7456512451171875</c:v>
                </c:pt>
                <c:pt idx="200">
                  <c:v>0.78484344482421875</c:v>
                </c:pt>
                <c:pt idx="201">
                  <c:v>0.77239227294921875</c:v>
                </c:pt>
                <c:pt idx="202">
                  <c:v>0.7992095947265625</c:v>
                </c:pt>
                <c:pt idx="203">
                  <c:v>0.76667022705078125</c:v>
                </c:pt>
                <c:pt idx="204">
                  <c:v>0.78241729736328125</c:v>
                </c:pt>
                <c:pt idx="205">
                  <c:v>0.7916259765625</c:v>
                </c:pt>
                <c:pt idx="206">
                  <c:v>0.81751251220703125</c:v>
                </c:pt>
                <c:pt idx="207">
                  <c:v>0.8336181640625</c:v>
                </c:pt>
                <c:pt idx="208">
                  <c:v>0.8324127197265625</c:v>
                </c:pt>
                <c:pt idx="209">
                  <c:v>0.82941436767578125</c:v>
                </c:pt>
                <c:pt idx="210">
                  <c:v>0.87252044677734375</c:v>
                </c:pt>
                <c:pt idx="211">
                  <c:v>0.8465728759765625</c:v>
                </c:pt>
                <c:pt idx="212">
                  <c:v>0.89202880859375</c:v>
                </c:pt>
                <c:pt idx="213">
                  <c:v>0.8717041015625</c:v>
                </c:pt>
                <c:pt idx="214">
                  <c:v>0.88545989990234375</c:v>
                </c:pt>
                <c:pt idx="215">
                  <c:v>0.8920135498046875</c:v>
                </c:pt>
                <c:pt idx="216">
                  <c:v>0.88185882568359375</c:v>
                </c:pt>
                <c:pt idx="217">
                  <c:v>0.944732666015625</c:v>
                </c:pt>
                <c:pt idx="218">
                  <c:v>0.92340087890625</c:v>
                </c:pt>
                <c:pt idx="219">
                  <c:v>0.9465789794921875</c:v>
                </c:pt>
                <c:pt idx="220">
                  <c:v>0.91045379638671875</c:v>
                </c:pt>
                <c:pt idx="221">
                  <c:v>0.9156036376953125</c:v>
                </c:pt>
                <c:pt idx="222">
                  <c:v>0.88239288330078125</c:v>
                </c:pt>
                <c:pt idx="223">
                  <c:v>0.8965911865234375</c:v>
                </c:pt>
                <c:pt idx="224">
                  <c:v>0.91136932373046875</c:v>
                </c:pt>
                <c:pt idx="225">
                  <c:v>0.9034423828125</c:v>
                </c:pt>
                <c:pt idx="226">
                  <c:v>0.91173553466796875</c:v>
                </c:pt>
                <c:pt idx="227">
                  <c:v>0.90872955322265625</c:v>
                </c:pt>
                <c:pt idx="228">
                  <c:v>0.92932891845703125</c:v>
                </c:pt>
                <c:pt idx="229">
                  <c:v>0.93148040771484375</c:v>
                </c:pt>
                <c:pt idx="230">
                  <c:v>0.95714569091796875</c:v>
                </c:pt>
                <c:pt idx="231">
                  <c:v>0.93874359130859375</c:v>
                </c:pt>
                <c:pt idx="232">
                  <c:v>0.99048614501953125</c:v>
                </c:pt>
                <c:pt idx="233">
                  <c:v>0.9631805419921875</c:v>
                </c:pt>
                <c:pt idx="234">
                  <c:v>0.96610260009765625</c:v>
                </c:pt>
                <c:pt idx="235">
                  <c:v>1.0168228149414063</c:v>
                </c:pt>
                <c:pt idx="236">
                  <c:v>1.0000076293945312</c:v>
                </c:pt>
                <c:pt idx="237">
                  <c:v>1.0018386840820312</c:v>
                </c:pt>
                <c:pt idx="238">
                  <c:v>0.99935150146484375</c:v>
                </c:pt>
                <c:pt idx="239">
                  <c:v>1.0733261108398437</c:v>
                </c:pt>
                <c:pt idx="240">
                  <c:v>1.0348587036132812</c:v>
                </c:pt>
                <c:pt idx="241">
                  <c:v>1.0484466552734375</c:v>
                </c:pt>
                <c:pt idx="242">
                  <c:v>1.0320892333984375</c:v>
                </c:pt>
                <c:pt idx="243">
                  <c:v>1.0528030395507812</c:v>
                </c:pt>
                <c:pt idx="244">
                  <c:v>1.069366455078125</c:v>
                </c:pt>
                <c:pt idx="245">
                  <c:v>1.1145858764648437</c:v>
                </c:pt>
                <c:pt idx="246">
                  <c:v>1.0597000122070313</c:v>
                </c:pt>
                <c:pt idx="247">
                  <c:v>1.0744552612304687</c:v>
                </c:pt>
                <c:pt idx="248">
                  <c:v>1.0959014892578125</c:v>
                </c:pt>
                <c:pt idx="249">
                  <c:v>1.0970458984375</c:v>
                </c:pt>
                <c:pt idx="250">
                  <c:v>1.0898056030273437</c:v>
                </c:pt>
                <c:pt idx="251">
                  <c:v>1.0893096923828125</c:v>
                </c:pt>
                <c:pt idx="252">
                  <c:v>1.1428375244140625</c:v>
                </c:pt>
                <c:pt idx="253">
                  <c:v>1.1586380004882813</c:v>
                </c:pt>
                <c:pt idx="254">
                  <c:v>1.13348388671875</c:v>
                </c:pt>
                <c:pt idx="255">
                  <c:v>1.1480484008789063</c:v>
                </c:pt>
              </c:numCache>
            </c:numRef>
          </c:yVal>
        </c:ser>
        <c:axId val="54830208"/>
        <c:axId val="54898688"/>
      </c:scatterChart>
      <c:valAx>
        <c:axId val="54830208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1 / T   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54898688"/>
        <c:crosses val="autoZero"/>
        <c:crossBetween val="midCat"/>
      </c:valAx>
      <c:valAx>
        <c:axId val="54898688"/>
        <c:scaling>
          <c:orientation val="minMax"/>
          <c:max val="4"/>
          <c:min val="-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layout/>
        </c:title>
        <c:numFmt formatCode="General" sourceLinked="1"/>
        <c:tickLblPos val="nextTo"/>
        <c:crossAx val="54830208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8.591758957311775E-2"/>
          <c:y val="0.19208268827646238"/>
          <c:w val="0.10226207427643094"/>
          <c:h val="0.11326352005500109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4"/>
  <sheetViews>
    <sheetView topLeftCell="A16" workbookViewId="0">
      <selection activeCell="F29" sqref="F29"/>
    </sheetView>
  </sheetViews>
  <sheetFormatPr defaultRowHeight="15"/>
  <cols>
    <col min="2" max="2" width="16" customWidth="1"/>
    <col min="3" max="5" width="15.85546875" customWidth="1"/>
    <col min="6" max="6" width="14.140625" customWidth="1"/>
    <col min="8" max="8" width="11" bestFit="1" customWidth="1"/>
    <col min="9" max="9" width="10" bestFit="1" customWidth="1"/>
  </cols>
  <sheetData>
    <row r="1" spans="1:9">
      <c r="A1" s="3" t="s">
        <v>0</v>
      </c>
      <c r="B1" s="4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>
        <f>EXP(1)</f>
        <v>2.7182818284590451</v>
      </c>
    </row>
    <row r="2" spans="1:9">
      <c r="B2" s="2"/>
      <c r="C2" s="2"/>
    </row>
    <row r="3" spans="1:9">
      <c r="A3">
        <v>1</v>
      </c>
      <c r="B3" s="5">
        <f>1-1/32</f>
        <v>0.96875</v>
      </c>
      <c r="C3" s="2">
        <f t="shared" ref="C3:C33" si="0">-LOG(B3,$G$1)</f>
        <v>3.1748698314580298E-2</v>
      </c>
      <c r="D3">
        <f>C3/8</f>
        <v>3.9685872893225373E-3</v>
      </c>
      <c r="E3">
        <f>INT(D3*2^32)</f>
        <v>17044952</v>
      </c>
      <c r="F3">
        <f>2^32*(B3+1/64)</f>
        <v>4227858432</v>
      </c>
      <c r="I3">
        <f>2^29</f>
        <v>536870912</v>
      </c>
    </row>
    <row r="4" spans="1:9">
      <c r="A4">
        <f t="shared" ref="A4:A34" si="1">A3+1</f>
        <v>2</v>
      </c>
      <c r="B4" s="5">
        <f>B3-1/32</f>
        <v>0.9375</v>
      </c>
      <c r="C4" s="2">
        <f t="shared" si="0"/>
        <v>6.4538521137571178E-2</v>
      </c>
      <c r="D4">
        <f t="shared" ref="D4:D33" si="2">C4/8</f>
        <v>8.0673151421963973E-3</v>
      </c>
      <c r="E4">
        <f t="shared" ref="E4:E34" si="3">INT(D4*2^32)</f>
        <v>34648854</v>
      </c>
      <c r="F4">
        <f t="shared" ref="F4:F34" si="4">2^32*(B4+1/64)</f>
        <v>4093640704</v>
      </c>
    </row>
    <row r="5" spans="1:9">
      <c r="A5">
        <f t="shared" si="1"/>
        <v>3</v>
      </c>
      <c r="B5" s="5">
        <f t="shared" ref="B5:B34" si="5">B4-1/32</f>
        <v>0.90625</v>
      </c>
      <c r="C5" s="2">
        <f t="shared" si="0"/>
        <v>9.8440072813252524E-2</v>
      </c>
      <c r="D5">
        <f t="shared" si="2"/>
        <v>1.2305009101656566E-2</v>
      </c>
      <c r="E5">
        <f t="shared" si="3"/>
        <v>52849611</v>
      </c>
      <c r="F5">
        <f t="shared" si="4"/>
        <v>3959422976</v>
      </c>
    </row>
    <row r="6" spans="1:9">
      <c r="A6">
        <f t="shared" si="1"/>
        <v>4</v>
      </c>
      <c r="B6" s="5">
        <f t="shared" si="5"/>
        <v>0.875</v>
      </c>
      <c r="C6" s="2">
        <f t="shared" si="0"/>
        <v>0.13353139262452263</v>
      </c>
      <c r="D6">
        <f t="shared" si="2"/>
        <v>1.6691424078065328E-2</v>
      </c>
      <c r="E6">
        <f t="shared" si="3"/>
        <v>71689120</v>
      </c>
      <c r="F6">
        <f t="shared" si="4"/>
        <v>3825205248</v>
      </c>
    </row>
    <row r="7" spans="1:9">
      <c r="A7">
        <f t="shared" si="1"/>
        <v>5</v>
      </c>
      <c r="B7" s="5">
        <f t="shared" si="5"/>
        <v>0.84375</v>
      </c>
      <c r="C7" s="2">
        <f t="shared" si="0"/>
        <v>0.16989903679539747</v>
      </c>
      <c r="D7">
        <f t="shared" si="2"/>
        <v>2.1237379599424684E-2</v>
      </c>
      <c r="E7">
        <f t="shared" si="3"/>
        <v>91213850</v>
      </c>
      <c r="F7">
        <f t="shared" si="4"/>
        <v>3690987520</v>
      </c>
    </row>
    <row r="8" spans="1:9">
      <c r="A8">
        <f t="shared" si="1"/>
        <v>6</v>
      </c>
      <c r="B8" s="5">
        <f t="shared" si="5"/>
        <v>0.8125</v>
      </c>
      <c r="C8" s="2">
        <f t="shared" si="0"/>
        <v>0.20763936477824449</v>
      </c>
      <c r="D8">
        <f t="shared" si="2"/>
        <v>2.5954920597280561E-2</v>
      </c>
      <c r="E8">
        <f t="shared" si="3"/>
        <v>111475535</v>
      </c>
      <c r="F8">
        <f t="shared" si="4"/>
        <v>3556769792</v>
      </c>
    </row>
    <row r="9" spans="1:9">
      <c r="A9">
        <f t="shared" si="1"/>
        <v>7</v>
      </c>
      <c r="B9" s="5">
        <f t="shared" si="5"/>
        <v>0.78125</v>
      </c>
      <c r="C9" s="2">
        <f t="shared" si="0"/>
        <v>0.24686007793152578</v>
      </c>
      <c r="D9">
        <f t="shared" si="2"/>
        <v>3.0857509741440723E-2</v>
      </c>
      <c r="E9">
        <f t="shared" si="3"/>
        <v>132531995</v>
      </c>
      <c r="F9">
        <f t="shared" si="4"/>
        <v>3422552064</v>
      </c>
    </row>
    <row r="10" spans="1:9">
      <c r="A10">
        <f t="shared" si="1"/>
        <v>8</v>
      </c>
      <c r="B10" s="5">
        <f t="shared" si="5"/>
        <v>0.75</v>
      </c>
      <c r="C10" s="2">
        <f t="shared" si="0"/>
        <v>0.2876820724517809</v>
      </c>
      <c r="D10">
        <f t="shared" si="2"/>
        <v>3.5960259056472613E-2</v>
      </c>
      <c r="E10">
        <f t="shared" si="3"/>
        <v>154448136</v>
      </c>
      <c r="F10">
        <f t="shared" si="4"/>
        <v>3288334336</v>
      </c>
    </row>
    <row r="11" spans="1:9">
      <c r="A11">
        <f t="shared" si="1"/>
        <v>9</v>
      </c>
      <c r="B11" s="5">
        <f t="shared" si="5"/>
        <v>0.71875</v>
      </c>
      <c r="C11" s="2">
        <f t="shared" si="0"/>
        <v>0.33024168687057687</v>
      </c>
      <c r="D11">
        <f t="shared" si="2"/>
        <v>4.1280210858822108E-2</v>
      </c>
      <c r="E11">
        <f t="shared" si="3"/>
        <v>177297155</v>
      </c>
      <c r="F11">
        <f t="shared" si="4"/>
        <v>3154116608</v>
      </c>
    </row>
    <row r="12" spans="1:9">
      <c r="A12">
        <f t="shared" si="1"/>
        <v>10</v>
      </c>
      <c r="B12" s="5">
        <f t="shared" si="5"/>
        <v>0.6875</v>
      </c>
      <c r="C12" s="2">
        <f t="shared" si="0"/>
        <v>0.3746934494414107</v>
      </c>
      <c r="D12">
        <f t="shared" si="2"/>
        <v>4.6836681180176337E-2</v>
      </c>
      <c r="E12">
        <f t="shared" si="3"/>
        <v>201162013</v>
      </c>
      <c r="F12">
        <f t="shared" si="4"/>
        <v>3019898880</v>
      </c>
    </row>
    <row r="13" spans="1:9">
      <c r="A13">
        <f t="shared" si="1"/>
        <v>11</v>
      </c>
      <c r="B13" s="5">
        <f t="shared" si="5"/>
        <v>0.65625</v>
      </c>
      <c r="C13" s="2">
        <f t="shared" si="0"/>
        <v>0.42121346507630353</v>
      </c>
      <c r="D13">
        <f t="shared" si="2"/>
        <v>5.2651683134537941E-2</v>
      </c>
      <c r="E13">
        <f t="shared" si="3"/>
        <v>226137257</v>
      </c>
      <c r="F13">
        <f t="shared" si="4"/>
        <v>2885681152</v>
      </c>
    </row>
    <row r="14" spans="1:9">
      <c r="A14">
        <f t="shared" si="1"/>
        <v>12</v>
      </c>
      <c r="B14" s="5">
        <f t="shared" si="5"/>
        <v>0.625</v>
      </c>
      <c r="C14" s="2">
        <f t="shared" si="0"/>
        <v>0.47000362924573558</v>
      </c>
      <c r="D14">
        <f t="shared" si="2"/>
        <v>5.8750453655716947E-2</v>
      </c>
      <c r="E14">
        <f t="shared" si="3"/>
        <v>252331277</v>
      </c>
      <c r="F14">
        <f t="shared" si="4"/>
        <v>2751463424</v>
      </c>
    </row>
    <row r="15" spans="1:9">
      <c r="A15">
        <f t="shared" si="1"/>
        <v>13</v>
      </c>
      <c r="B15" s="5">
        <f t="shared" si="5"/>
        <v>0.59375</v>
      </c>
      <c r="C15" s="2">
        <f t="shared" si="0"/>
        <v>0.52129692363328606</v>
      </c>
      <c r="D15">
        <f t="shared" si="2"/>
        <v>6.5162115454160757E-2</v>
      </c>
      <c r="E15">
        <f t="shared" si="3"/>
        <v>279869154</v>
      </c>
      <c r="F15">
        <f t="shared" si="4"/>
        <v>2617245696</v>
      </c>
    </row>
    <row r="16" spans="1:9">
      <c r="A16">
        <f t="shared" si="1"/>
        <v>14</v>
      </c>
      <c r="B16" s="5">
        <f t="shared" si="5"/>
        <v>0.5625</v>
      </c>
      <c r="C16" s="2">
        <f t="shared" si="0"/>
        <v>0.5753641449035618</v>
      </c>
      <c r="D16">
        <f t="shared" si="2"/>
        <v>7.1920518112945225E-2</v>
      </c>
      <c r="E16">
        <f t="shared" si="3"/>
        <v>308896273</v>
      </c>
      <c r="F16">
        <f t="shared" si="4"/>
        <v>2483027968</v>
      </c>
    </row>
    <row r="17" spans="1:6">
      <c r="A17">
        <f t="shared" si="1"/>
        <v>15</v>
      </c>
      <c r="B17" s="5">
        <f t="shared" si="5"/>
        <v>0.53125</v>
      </c>
      <c r="C17" s="2">
        <f t="shared" si="0"/>
        <v>0.63252255874351049</v>
      </c>
      <c r="D17">
        <f t="shared" si="2"/>
        <v>7.9065319842938811E-2</v>
      </c>
      <c r="E17">
        <f t="shared" si="3"/>
        <v>339582962</v>
      </c>
      <c r="F17">
        <f t="shared" si="4"/>
        <v>2348810240</v>
      </c>
    </row>
    <row r="18" spans="1:6">
      <c r="A18">
        <f t="shared" si="1"/>
        <v>16</v>
      </c>
      <c r="B18" s="5">
        <f t="shared" si="5"/>
        <v>0.5</v>
      </c>
      <c r="C18" s="2">
        <f t="shared" si="0"/>
        <v>0.69314718055994529</v>
      </c>
      <c r="D18">
        <f t="shared" si="2"/>
        <v>8.6643397569993161E-2</v>
      </c>
      <c r="E18">
        <f t="shared" si="3"/>
        <v>372130558</v>
      </c>
      <c r="F18">
        <f t="shared" si="4"/>
        <v>2214592512</v>
      </c>
    </row>
    <row r="19" spans="1:6">
      <c r="A19">
        <f t="shared" si="1"/>
        <v>17</v>
      </c>
      <c r="B19" s="5">
        <f t="shared" si="5"/>
        <v>0.46875</v>
      </c>
      <c r="C19" s="2">
        <f t="shared" si="0"/>
        <v>0.75768570169751648</v>
      </c>
      <c r="D19">
        <f t="shared" si="2"/>
        <v>9.471071271218956E-2</v>
      </c>
      <c r="E19">
        <f t="shared" si="3"/>
        <v>406779413</v>
      </c>
      <c r="F19">
        <f t="shared" si="4"/>
        <v>2080374784</v>
      </c>
    </row>
    <row r="20" spans="1:6">
      <c r="A20">
        <f t="shared" si="1"/>
        <v>18</v>
      </c>
      <c r="B20" s="5">
        <f t="shared" si="5"/>
        <v>0.4375</v>
      </c>
      <c r="C20" s="2">
        <f t="shared" si="0"/>
        <v>0.82667857318446791</v>
      </c>
      <c r="D20">
        <f t="shared" si="2"/>
        <v>0.10333482164805849</v>
      </c>
      <c r="E20">
        <f t="shared" si="3"/>
        <v>443819679</v>
      </c>
      <c r="F20">
        <f t="shared" si="4"/>
        <v>1946157056</v>
      </c>
    </row>
    <row r="21" spans="1:6">
      <c r="A21">
        <f t="shared" si="1"/>
        <v>19</v>
      </c>
      <c r="B21" s="5">
        <f t="shared" si="5"/>
        <v>0.40625</v>
      </c>
      <c r="C21" s="2">
        <f t="shared" si="0"/>
        <v>0.9007865453381898</v>
      </c>
      <c r="D21">
        <f t="shared" si="2"/>
        <v>0.11259831816727373</v>
      </c>
      <c r="E21">
        <f t="shared" si="3"/>
        <v>483606094</v>
      </c>
      <c r="F21">
        <f t="shared" si="4"/>
        <v>1811939328</v>
      </c>
    </row>
    <row r="22" spans="1:6">
      <c r="A22">
        <f t="shared" si="1"/>
        <v>20</v>
      </c>
      <c r="B22" s="5">
        <f t="shared" si="5"/>
        <v>0.375</v>
      </c>
      <c r="C22" s="2">
        <f t="shared" si="0"/>
        <v>0.98082925301172619</v>
      </c>
      <c r="D22">
        <f t="shared" si="2"/>
        <v>0.12260365662646577</v>
      </c>
      <c r="E22">
        <f t="shared" si="3"/>
        <v>526578695</v>
      </c>
      <c r="F22">
        <f t="shared" si="4"/>
        <v>1677721600</v>
      </c>
    </row>
    <row r="23" spans="1:6">
      <c r="A23">
        <f t="shared" si="1"/>
        <v>21</v>
      </c>
      <c r="B23" s="5">
        <f t="shared" si="5"/>
        <v>0.34375</v>
      </c>
      <c r="C23" s="2">
        <f t="shared" si="0"/>
        <v>1.0678406300013561</v>
      </c>
      <c r="D23">
        <f t="shared" si="2"/>
        <v>0.13348007875016951</v>
      </c>
      <c r="E23">
        <f t="shared" si="3"/>
        <v>573292572</v>
      </c>
      <c r="F23">
        <f t="shared" si="4"/>
        <v>1543503872</v>
      </c>
    </row>
    <row r="24" spans="1:6">
      <c r="A24">
        <f t="shared" si="1"/>
        <v>22</v>
      </c>
      <c r="B24" s="5">
        <f t="shared" si="5"/>
        <v>0.3125</v>
      </c>
      <c r="C24" s="2">
        <f t="shared" si="0"/>
        <v>1.1631508098056809</v>
      </c>
      <c r="D24">
        <f t="shared" si="2"/>
        <v>0.14539385122571011</v>
      </c>
      <c r="E24">
        <f t="shared" si="3"/>
        <v>624461836</v>
      </c>
      <c r="F24">
        <f t="shared" si="4"/>
        <v>1409286144</v>
      </c>
    </row>
    <row r="25" spans="1:6">
      <c r="A25">
        <f t="shared" si="1"/>
        <v>23</v>
      </c>
      <c r="B25" s="5">
        <f t="shared" si="5"/>
        <v>0.28125</v>
      </c>
      <c r="C25" s="2">
        <f t="shared" si="0"/>
        <v>1.2685113254635072</v>
      </c>
      <c r="D25">
        <f t="shared" si="2"/>
        <v>0.1585639156829384</v>
      </c>
      <c r="E25">
        <f t="shared" si="3"/>
        <v>681026832</v>
      </c>
      <c r="F25">
        <f t="shared" si="4"/>
        <v>1275068416</v>
      </c>
    </row>
    <row r="26" spans="1:6">
      <c r="A26">
        <f t="shared" si="1"/>
        <v>24</v>
      </c>
      <c r="B26" s="5">
        <f t="shared" si="5"/>
        <v>0.25</v>
      </c>
      <c r="C26" s="2">
        <f t="shared" si="0"/>
        <v>1.3862943611198906</v>
      </c>
      <c r="D26">
        <f t="shared" si="2"/>
        <v>0.17328679513998632</v>
      </c>
      <c r="E26">
        <f t="shared" si="3"/>
        <v>744261117</v>
      </c>
      <c r="F26">
        <f t="shared" si="4"/>
        <v>1140850688</v>
      </c>
    </row>
    <row r="27" spans="1:6">
      <c r="A27">
        <f t="shared" si="1"/>
        <v>25</v>
      </c>
      <c r="B27" s="5">
        <f t="shared" si="5"/>
        <v>0.21875</v>
      </c>
      <c r="C27" s="2">
        <f t="shared" si="0"/>
        <v>1.5198257537444133</v>
      </c>
      <c r="D27">
        <f t="shared" si="2"/>
        <v>0.18997821921805166</v>
      </c>
      <c r="E27">
        <f t="shared" si="3"/>
        <v>815950238</v>
      </c>
      <c r="F27">
        <f t="shared" si="4"/>
        <v>1006632960</v>
      </c>
    </row>
    <row r="28" spans="1:6">
      <c r="A28">
        <f t="shared" si="1"/>
        <v>26</v>
      </c>
      <c r="B28" s="5">
        <f t="shared" si="5"/>
        <v>0.1875</v>
      </c>
      <c r="C28" s="2">
        <f t="shared" si="0"/>
        <v>1.6739764335716716</v>
      </c>
      <c r="D28">
        <f t="shared" si="2"/>
        <v>0.20924705419645895</v>
      </c>
      <c r="E28">
        <f t="shared" si="3"/>
        <v>898709254</v>
      </c>
      <c r="F28">
        <f t="shared" si="4"/>
        <v>872415232</v>
      </c>
    </row>
    <row r="29" spans="1:6">
      <c r="A29">
        <f t="shared" si="1"/>
        <v>27</v>
      </c>
      <c r="B29" s="5">
        <f t="shared" si="5"/>
        <v>0.15625</v>
      </c>
      <c r="C29" s="2">
        <f t="shared" si="0"/>
        <v>1.8562979903656263</v>
      </c>
      <c r="D29">
        <f t="shared" si="2"/>
        <v>0.23203724879570328</v>
      </c>
      <c r="E29">
        <f t="shared" si="3"/>
        <v>996592395</v>
      </c>
      <c r="F29">
        <f t="shared" si="4"/>
        <v>738197504</v>
      </c>
    </row>
    <row r="30" spans="1:6">
      <c r="A30">
        <f t="shared" si="1"/>
        <v>28</v>
      </c>
      <c r="B30" s="5">
        <f t="shared" si="5"/>
        <v>0.125</v>
      </c>
      <c r="C30" s="2">
        <f t="shared" si="0"/>
        <v>2.0794415416798357</v>
      </c>
      <c r="D30">
        <f t="shared" si="2"/>
        <v>0.25993019270997947</v>
      </c>
      <c r="E30">
        <f t="shared" si="3"/>
        <v>1116391676</v>
      </c>
      <c r="F30">
        <f t="shared" si="4"/>
        <v>603979776</v>
      </c>
    </row>
    <row r="31" spans="1:6">
      <c r="A31">
        <f t="shared" si="1"/>
        <v>29</v>
      </c>
      <c r="B31" s="5">
        <f t="shared" si="5"/>
        <v>9.375E-2</v>
      </c>
      <c r="C31" s="2">
        <f t="shared" si="0"/>
        <v>2.367123614131617</v>
      </c>
      <c r="D31">
        <f t="shared" si="2"/>
        <v>0.29589045176645212</v>
      </c>
      <c r="E31">
        <f t="shared" si="3"/>
        <v>1270839813</v>
      </c>
      <c r="F31">
        <f t="shared" si="4"/>
        <v>469762048</v>
      </c>
    </row>
    <row r="32" spans="1:6">
      <c r="A32">
        <f t="shared" si="1"/>
        <v>30</v>
      </c>
      <c r="B32" s="5">
        <f t="shared" si="5"/>
        <v>6.25E-2</v>
      </c>
      <c r="C32" s="2">
        <f t="shared" si="0"/>
        <v>2.7725887222397811</v>
      </c>
      <c r="D32">
        <f t="shared" si="2"/>
        <v>0.34657359027997264</v>
      </c>
      <c r="E32">
        <f t="shared" si="3"/>
        <v>1488522235</v>
      </c>
      <c r="F32">
        <f t="shared" si="4"/>
        <v>335544320</v>
      </c>
    </row>
    <row r="33" spans="1:6">
      <c r="A33">
        <f t="shared" si="1"/>
        <v>31</v>
      </c>
      <c r="B33" s="5">
        <f t="shared" si="5"/>
        <v>3.125E-2</v>
      </c>
      <c r="C33" s="2">
        <f t="shared" si="0"/>
        <v>3.4657359027997265</v>
      </c>
      <c r="D33">
        <f t="shared" si="2"/>
        <v>0.43321698784996582</v>
      </c>
      <c r="E33">
        <f t="shared" si="3"/>
        <v>1860652794</v>
      </c>
      <c r="F33">
        <f t="shared" si="4"/>
        <v>201326592</v>
      </c>
    </row>
    <row r="34" spans="1:6">
      <c r="A34">
        <f t="shared" si="1"/>
        <v>32</v>
      </c>
      <c r="B34" s="5">
        <f t="shared" si="5"/>
        <v>0</v>
      </c>
      <c r="C34" s="2">
        <v>8</v>
      </c>
      <c r="D34">
        <v>1</v>
      </c>
      <c r="E34">
        <f t="shared" si="3"/>
        <v>4294967296</v>
      </c>
      <c r="F34">
        <f t="shared" si="4"/>
        <v>67108864</v>
      </c>
    </row>
    <row r="35" spans="1:6">
      <c r="B35" s="5"/>
      <c r="C35" s="2"/>
    </row>
    <row r="36" spans="1:6">
      <c r="B36" s="2"/>
      <c r="C36" s="2"/>
    </row>
    <row r="37" spans="1:6">
      <c r="A37" s="8" t="s">
        <v>11</v>
      </c>
      <c r="B37" s="9"/>
      <c r="C37" s="9"/>
    </row>
    <row r="38" spans="1:6">
      <c r="A38" t="s">
        <v>1</v>
      </c>
      <c r="B38" s="6">
        <v>7</v>
      </c>
      <c r="C38" s="2"/>
    </row>
    <row r="39" spans="1:6">
      <c r="A39" t="s">
        <v>7</v>
      </c>
      <c r="B39" s="6">
        <f>B38-B40</f>
        <v>0</v>
      </c>
      <c r="C39" s="1">
        <f>INT(B39*2^32)</f>
        <v>0</v>
      </c>
    </row>
    <row r="40" spans="1:6">
      <c r="A40" t="s">
        <v>6</v>
      </c>
      <c r="B40" s="2">
        <f>INT(B38)</f>
        <v>7</v>
      </c>
      <c r="C40" s="1">
        <f>B40</f>
        <v>7</v>
      </c>
    </row>
    <row r="41" spans="1:6">
      <c r="A41" t="s">
        <v>2</v>
      </c>
      <c r="B41" s="2">
        <f>B38/8</f>
        <v>0.875</v>
      </c>
      <c r="C41" s="1">
        <f>INT(B41*2^32)-1</f>
        <v>3758096383</v>
      </c>
    </row>
    <row r="42" spans="1:6">
      <c r="A42" t="s">
        <v>9</v>
      </c>
      <c r="B42">
        <f>C42/2^32</f>
        <v>1.5625E-2</v>
      </c>
      <c r="C42" s="1">
        <f>VLOOKUP(C41,B48:C80,2)</f>
        <v>67108864</v>
      </c>
    </row>
    <row r="43" spans="1:6">
      <c r="A43" t="s">
        <v>8</v>
      </c>
      <c r="B43" s="2">
        <f>EXP(-B38)</f>
        <v>9.1188196555451624E-4</v>
      </c>
      <c r="C43" s="2">
        <f>C42/(2^32-1)</f>
        <v>1.5625000003637979E-2</v>
      </c>
    </row>
    <row r="44" spans="1:6">
      <c r="B44" s="2"/>
      <c r="C44" s="2"/>
    </row>
    <row r="45" spans="1:6">
      <c r="B45" s="2"/>
      <c r="C45" s="2"/>
    </row>
    <row r="46" spans="1:6">
      <c r="B46" s="2"/>
      <c r="C46" s="2"/>
    </row>
    <row r="47" spans="1:6">
      <c r="B47" s="7" t="s">
        <v>10</v>
      </c>
      <c r="C47" s="7"/>
    </row>
    <row r="48" spans="1:6">
      <c r="B48">
        <f>INT(D38*2^32)</f>
        <v>0</v>
      </c>
      <c r="C48">
        <f>F3</f>
        <v>4227858432</v>
      </c>
    </row>
    <row r="49" spans="2:3">
      <c r="B49">
        <f>E3</f>
        <v>17044952</v>
      </c>
      <c r="C49">
        <f t="shared" ref="C49:C78" si="6">F4</f>
        <v>4093640704</v>
      </c>
    </row>
    <row r="50" spans="2:3">
      <c r="B50">
        <f t="shared" ref="B50:B80" si="7">E4</f>
        <v>34648854</v>
      </c>
      <c r="C50">
        <f t="shared" si="6"/>
        <v>3959422976</v>
      </c>
    </row>
    <row r="51" spans="2:3">
      <c r="B51">
        <f t="shared" si="7"/>
        <v>52849611</v>
      </c>
      <c r="C51">
        <f t="shared" si="6"/>
        <v>3825205248</v>
      </c>
    </row>
    <row r="52" spans="2:3">
      <c r="B52">
        <f t="shared" si="7"/>
        <v>71689120</v>
      </c>
      <c r="C52">
        <f t="shared" si="6"/>
        <v>3690987520</v>
      </c>
    </row>
    <row r="53" spans="2:3">
      <c r="B53">
        <f t="shared" si="7"/>
        <v>91213850</v>
      </c>
      <c r="C53">
        <f t="shared" si="6"/>
        <v>3556769792</v>
      </c>
    </row>
    <row r="54" spans="2:3">
      <c r="B54">
        <f t="shared" si="7"/>
        <v>111475535</v>
      </c>
      <c r="C54">
        <f t="shared" si="6"/>
        <v>3422552064</v>
      </c>
    </row>
    <row r="55" spans="2:3">
      <c r="B55">
        <f t="shared" si="7"/>
        <v>132531995</v>
      </c>
      <c r="C55">
        <f t="shared" si="6"/>
        <v>3288334336</v>
      </c>
    </row>
    <row r="56" spans="2:3">
      <c r="B56">
        <f t="shared" si="7"/>
        <v>154448136</v>
      </c>
      <c r="C56">
        <f t="shared" si="6"/>
        <v>3154116608</v>
      </c>
    </row>
    <row r="57" spans="2:3">
      <c r="B57">
        <f t="shared" si="7"/>
        <v>177297155</v>
      </c>
      <c r="C57">
        <f t="shared" si="6"/>
        <v>3019898880</v>
      </c>
    </row>
    <row r="58" spans="2:3">
      <c r="B58">
        <f t="shared" si="7"/>
        <v>201162013</v>
      </c>
      <c r="C58">
        <f t="shared" si="6"/>
        <v>2885681152</v>
      </c>
    </row>
    <row r="59" spans="2:3">
      <c r="B59">
        <f t="shared" si="7"/>
        <v>226137257</v>
      </c>
      <c r="C59">
        <f t="shared" si="6"/>
        <v>2751463424</v>
      </c>
    </row>
    <row r="60" spans="2:3">
      <c r="B60">
        <f t="shared" si="7"/>
        <v>252331277</v>
      </c>
      <c r="C60">
        <f t="shared" si="6"/>
        <v>2617245696</v>
      </c>
    </row>
    <row r="61" spans="2:3">
      <c r="B61">
        <f t="shared" si="7"/>
        <v>279869154</v>
      </c>
      <c r="C61">
        <f t="shared" si="6"/>
        <v>2483027968</v>
      </c>
    </row>
    <row r="62" spans="2:3">
      <c r="B62">
        <f t="shared" si="7"/>
        <v>308896273</v>
      </c>
      <c r="C62">
        <f t="shared" si="6"/>
        <v>2348810240</v>
      </c>
    </row>
    <row r="63" spans="2:3">
      <c r="B63">
        <f t="shared" si="7"/>
        <v>339582962</v>
      </c>
      <c r="C63">
        <f t="shared" si="6"/>
        <v>2214592512</v>
      </c>
    </row>
    <row r="64" spans="2:3">
      <c r="B64">
        <f t="shared" si="7"/>
        <v>372130558</v>
      </c>
      <c r="C64">
        <f t="shared" si="6"/>
        <v>2080374784</v>
      </c>
    </row>
    <row r="65" spans="2:3">
      <c r="B65">
        <f t="shared" si="7"/>
        <v>406779413</v>
      </c>
      <c r="C65">
        <f t="shared" si="6"/>
        <v>1946157056</v>
      </c>
    </row>
    <row r="66" spans="2:3">
      <c r="B66">
        <f t="shared" si="7"/>
        <v>443819679</v>
      </c>
      <c r="C66">
        <f t="shared" si="6"/>
        <v>1811939328</v>
      </c>
    </row>
    <row r="67" spans="2:3">
      <c r="B67">
        <f t="shared" si="7"/>
        <v>483606094</v>
      </c>
      <c r="C67">
        <f t="shared" si="6"/>
        <v>1677721600</v>
      </c>
    </row>
    <row r="68" spans="2:3">
      <c r="B68">
        <f t="shared" si="7"/>
        <v>526578695</v>
      </c>
      <c r="C68">
        <f t="shared" si="6"/>
        <v>1543503872</v>
      </c>
    </row>
    <row r="69" spans="2:3">
      <c r="B69">
        <f t="shared" si="7"/>
        <v>573292572</v>
      </c>
      <c r="C69">
        <f t="shared" si="6"/>
        <v>1409286144</v>
      </c>
    </row>
    <row r="70" spans="2:3">
      <c r="B70">
        <f t="shared" si="7"/>
        <v>624461836</v>
      </c>
      <c r="C70">
        <f t="shared" si="6"/>
        <v>1275068416</v>
      </c>
    </row>
    <row r="71" spans="2:3">
      <c r="B71">
        <f t="shared" si="7"/>
        <v>681026832</v>
      </c>
      <c r="C71">
        <f t="shared" si="6"/>
        <v>1140850688</v>
      </c>
    </row>
    <row r="72" spans="2:3">
      <c r="B72">
        <f t="shared" si="7"/>
        <v>744261117</v>
      </c>
      <c r="C72">
        <f t="shared" si="6"/>
        <v>1006632960</v>
      </c>
    </row>
    <row r="73" spans="2:3">
      <c r="B73">
        <f t="shared" si="7"/>
        <v>815950238</v>
      </c>
      <c r="C73">
        <f t="shared" si="6"/>
        <v>872415232</v>
      </c>
    </row>
    <row r="74" spans="2:3">
      <c r="B74">
        <f t="shared" si="7"/>
        <v>898709254</v>
      </c>
      <c r="C74">
        <f t="shared" si="6"/>
        <v>738197504</v>
      </c>
    </row>
    <row r="75" spans="2:3">
      <c r="B75">
        <f>E29</f>
        <v>996592395</v>
      </c>
      <c r="C75">
        <f t="shared" si="6"/>
        <v>603979776</v>
      </c>
    </row>
    <row r="76" spans="2:3">
      <c r="B76">
        <f t="shared" si="7"/>
        <v>1116391676</v>
      </c>
      <c r="C76">
        <f t="shared" si="6"/>
        <v>469762048</v>
      </c>
    </row>
    <row r="77" spans="2:3">
      <c r="B77">
        <f t="shared" si="7"/>
        <v>1270839813</v>
      </c>
      <c r="C77">
        <f t="shared" si="6"/>
        <v>335544320</v>
      </c>
    </row>
    <row r="78" spans="2:3">
      <c r="B78">
        <f>E32</f>
        <v>1488522235</v>
      </c>
      <c r="C78">
        <f t="shared" si="6"/>
        <v>201326592</v>
      </c>
    </row>
    <row r="79" spans="2:3">
      <c r="B79">
        <f t="shared" si="7"/>
        <v>1860652794</v>
      </c>
      <c r="C79">
        <f>F34</f>
        <v>67108864</v>
      </c>
    </row>
    <row r="80" spans="2:3">
      <c r="B80">
        <f t="shared" si="7"/>
        <v>4294967296</v>
      </c>
      <c r="C80">
        <f>F35</f>
        <v>0</v>
      </c>
    </row>
    <row r="81" spans="2:3">
      <c r="C81" s="2"/>
    </row>
    <row r="82" spans="2:3">
      <c r="C82" s="2"/>
    </row>
    <row r="83" spans="2:3">
      <c r="C83" s="2"/>
    </row>
    <row r="84" spans="2:3">
      <c r="C84" s="2"/>
    </row>
    <row r="85" spans="2:3"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0" sqref="B10"/>
    </sheetView>
  </sheetViews>
  <sheetFormatPr defaultRowHeight="15"/>
  <cols>
    <col min="1" max="1" width="15.7109375" customWidth="1"/>
    <col min="2" max="5" width="16.42578125" customWidth="1"/>
  </cols>
  <sheetData>
    <row r="1" spans="1:5">
      <c r="A1" s="8" t="s">
        <v>11</v>
      </c>
      <c r="B1" s="9"/>
      <c r="C1" s="9"/>
      <c r="D1" s="9"/>
      <c r="E1" s="9"/>
    </row>
    <row r="2" spans="1:5">
      <c r="A2" t="s">
        <v>19</v>
      </c>
      <c r="B2" s="11">
        <f>2^32-1</f>
        <v>4294967295</v>
      </c>
      <c r="C2" s="11">
        <f>B2</f>
        <v>4294967295</v>
      </c>
      <c r="D2" s="11">
        <f>C2</f>
        <v>4294967295</v>
      </c>
      <c r="E2" s="11">
        <f>D2</f>
        <v>4294967295</v>
      </c>
    </row>
    <row r="3" spans="1:5">
      <c r="A3" t="s">
        <v>20</v>
      </c>
      <c r="B3" s="11">
        <v>8</v>
      </c>
      <c r="C3" s="11">
        <v>6</v>
      </c>
      <c r="D3" s="11">
        <v>4</v>
      </c>
      <c r="E3" s="11">
        <v>2</v>
      </c>
    </row>
    <row r="4" spans="1:5">
      <c r="A4" s="10" t="s">
        <v>18</v>
      </c>
      <c r="B4" s="6">
        <f>B3*(B2/2^32)</f>
        <v>7.9999999981373549</v>
      </c>
      <c r="C4" s="6">
        <f t="shared" ref="C4:E4" si="0">C3*(C2/2^32)</f>
        <v>5.9999999986030161</v>
      </c>
      <c r="D4" s="6">
        <f t="shared" si="0"/>
        <v>3.9999999990686774</v>
      </c>
      <c r="E4" s="6">
        <f t="shared" si="0"/>
        <v>1.9999999995343387</v>
      </c>
    </row>
    <row r="5" spans="1:5">
      <c r="A5" t="s">
        <v>15</v>
      </c>
      <c r="B5" s="2">
        <f>(B4)/8</f>
        <v>0.99999999976716936</v>
      </c>
      <c r="C5" s="2">
        <f t="shared" ref="C5:E5" si="1">(C4)/8</f>
        <v>0.74999999982537702</v>
      </c>
      <c r="D5" s="2">
        <f t="shared" si="1"/>
        <v>0.49999999988358468</v>
      </c>
      <c r="E5" s="2">
        <f t="shared" si="1"/>
        <v>0.24999999994179234</v>
      </c>
    </row>
    <row r="6" spans="1:5">
      <c r="A6" s="10" t="s">
        <v>12</v>
      </c>
      <c r="B6" s="1">
        <f>INT(B5*2^32)</f>
        <v>4294967295</v>
      </c>
      <c r="C6" s="1">
        <f t="shared" ref="C6:E6" si="2">INT(C5*2^32)</f>
        <v>3221225471</v>
      </c>
      <c r="D6" s="1">
        <f t="shared" si="2"/>
        <v>2147483647</v>
      </c>
      <c r="E6" s="1">
        <f t="shared" si="2"/>
        <v>1073741823</v>
      </c>
    </row>
    <row r="7" spans="1:5">
      <c r="A7" t="s">
        <v>13</v>
      </c>
      <c r="B7" s="1">
        <f>VLOOKUP(B6,Sheet1!$B$48:$C$64,2)</f>
        <v>2080374784</v>
      </c>
      <c r="C7" s="1">
        <f>VLOOKUP(C6,Sheet1!$B$48:$C$64,2)</f>
        <v>2080374784</v>
      </c>
      <c r="D7" s="1">
        <f>VLOOKUP(D6,Sheet1!$B$48:$C$64,2)</f>
        <v>2080374784</v>
      </c>
      <c r="E7" s="1">
        <f>VLOOKUP(E6,Sheet1!$B$48:$C$64,2)</f>
        <v>2080374784</v>
      </c>
    </row>
    <row r="8" spans="1:5">
      <c r="A8" t="s">
        <v>14</v>
      </c>
      <c r="B8" s="2">
        <f>B7/2^32</f>
        <v>0.484375</v>
      </c>
      <c r="C8" s="2">
        <f t="shared" ref="C8:E8" si="3">C7/2^32</f>
        <v>0.484375</v>
      </c>
      <c r="D8" s="2">
        <f t="shared" si="3"/>
        <v>0.484375</v>
      </c>
      <c r="E8" s="2">
        <f t="shared" si="3"/>
        <v>0.484375</v>
      </c>
    </row>
    <row r="9" spans="1:5">
      <c r="A9" t="s">
        <v>16</v>
      </c>
      <c r="B9" s="2">
        <f>EXP(-B4)</f>
        <v>3.3546262852735968E-4</v>
      </c>
      <c r="C9" s="2">
        <f t="shared" ref="C9:E9" si="4">EXP(-C4)</f>
        <v>2.478752180129135E-3</v>
      </c>
      <c r="D9" s="2">
        <f t="shared" si="4"/>
        <v>1.8315638905791947E-2</v>
      </c>
      <c r="E9" s="2">
        <f t="shared" si="4"/>
        <v>0.1353352832996331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2"/>
  <sheetViews>
    <sheetView workbookViewId="0">
      <selection activeCell="L3" sqref="L3"/>
    </sheetView>
  </sheetViews>
  <sheetFormatPr defaultRowHeight="15"/>
  <cols>
    <col min="1" max="1" width="17.28515625" customWidth="1"/>
  </cols>
  <sheetData>
    <row r="1" spans="1:10">
      <c r="F1" s="12" t="s">
        <v>17</v>
      </c>
      <c r="G1" s="12" t="s">
        <v>21</v>
      </c>
      <c r="H1" s="12" t="s">
        <v>22</v>
      </c>
      <c r="I1" s="12" t="s">
        <v>23</v>
      </c>
      <c r="J1">
        <f>64*64</f>
        <v>4096</v>
      </c>
    </row>
    <row r="2" spans="1:10">
      <c r="A2">
        <v>0</v>
      </c>
      <c r="B2">
        <v>-102</v>
      </c>
      <c r="C2">
        <v>-48</v>
      </c>
      <c r="D2">
        <v>0</v>
      </c>
      <c r="F2">
        <f>A2/2^32</f>
        <v>0</v>
      </c>
      <c r="G2">
        <f>B2/$J$1</f>
        <v>-2.490234375E-2</v>
      </c>
      <c r="H2">
        <f t="shared" ref="H2:I2" si="0">C2/$J$1</f>
        <v>-1.171875E-2</v>
      </c>
      <c r="I2">
        <f t="shared" si="0"/>
        <v>0</v>
      </c>
    </row>
    <row r="3" spans="1:10">
      <c r="A3">
        <v>42949672</v>
      </c>
      <c r="B3">
        <v>-48</v>
      </c>
      <c r="C3">
        <v>-192</v>
      </c>
      <c r="D3">
        <v>157</v>
      </c>
      <c r="F3">
        <f t="shared" ref="F3:F66" si="1">A3/2^32</f>
        <v>9.9999997764825821E-3</v>
      </c>
      <c r="G3">
        <f t="shared" ref="G3:G66" si="2">B3/$J$1</f>
        <v>-1.171875E-2</v>
      </c>
      <c r="H3">
        <f t="shared" ref="H3:H66" si="3">C3/$J$1</f>
        <v>-4.6875E-2</v>
      </c>
      <c r="I3">
        <f t="shared" ref="I3:I66" si="4">D3/$J$1</f>
        <v>3.8330078125E-2</v>
      </c>
    </row>
    <row r="4" spans="1:10">
      <c r="A4">
        <v>85899344</v>
      </c>
      <c r="B4">
        <v>-12</v>
      </c>
      <c r="C4">
        <v>-432</v>
      </c>
      <c r="D4">
        <v>324</v>
      </c>
      <c r="F4">
        <f t="shared" si="1"/>
        <v>1.9999999552965164E-2</v>
      </c>
      <c r="G4">
        <f t="shared" si="2"/>
        <v>-2.9296875E-3</v>
      </c>
      <c r="H4">
        <f t="shared" si="3"/>
        <v>-0.10546875</v>
      </c>
      <c r="I4">
        <f t="shared" si="4"/>
        <v>7.91015625E-2</v>
      </c>
    </row>
    <row r="5" spans="1:10">
      <c r="A5">
        <v>128849016</v>
      </c>
      <c r="B5">
        <v>-42</v>
      </c>
      <c r="C5">
        <v>-648</v>
      </c>
      <c r="D5">
        <v>499</v>
      </c>
      <c r="F5">
        <f t="shared" si="1"/>
        <v>2.9999999329447746E-2</v>
      </c>
      <c r="G5">
        <f t="shared" si="2"/>
        <v>-1.025390625E-2</v>
      </c>
      <c r="H5">
        <f t="shared" si="3"/>
        <v>-0.158203125</v>
      </c>
      <c r="I5">
        <f t="shared" si="4"/>
        <v>0.121826171875</v>
      </c>
    </row>
    <row r="6" spans="1:10">
      <c r="A6">
        <v>171798688</v>
      </c>
      <c r="B6">
        <v>14</v>
      </c>
      <c r="C6">
        <v>-480</v>
      </c>
      <c r="D6">
        <v>659</v>
      </c>
      <c r="F6">
        <f t="shared" si="1"/>
        <v>3.9999999105930328E-2</v>
      </c>
      <c r="G6">
        <f t="shared" si="2"/>
        <v>3.41796875E-3</v>
      </c>
      <c r="H6">
        <f t="shared" si="3"/>
        <v>-0.1171875</v>
      </c>
      <c r="I6">
        <f t="shared" si="4"/>
        <v>0.160888671875</v>
      </c>
    </row>
    <row r="7" spans="1:10">
      <c r="A7">
        <v>214748360</v>
      </c>
      <c r="B7">
        <v>20</v>
      </c>
      <c r="C7">
        <v>-592</v>
      </c>
      <c r="D7">
        <v>830</v>
      </c>
      <c r="F7">
        <f t="shared" si="1"/>
        <v>4.999999888241291E-2</v>
      </c>
      <c r="G7">
        <f t="shared" si="2"/>
        <v>4.8828125E-3</v>
      </c>
      <c r="H7">
        <f t="shared" si="3"/>
        <v>-0.14453125</v>
      </c>
      <c r="I7">
        <f t="shared" si="4"/>
        <v>0.20263671875</v>
      </c>
    </row>
    <row r="8" spans="1:10">
      <c r="A8">
        <v>257698032</v>
      </c>
      <c r="B8">
        <v>-28</v>
      </c>
      <c r="C8">
        <v>-864</v>
      </c>
      <c r="D8">
        <v>977</v>
      </c>
      <c r="F8">
        <f t="shared" si="1"/>
        <v>5.9999998658895493E-2</v>
      </c>
      <c r="G8">
        <f t="shared" si="2"/>
        <v>-6.8359375E-3</v>
      </c>
      <c r="H8">
        <f t="shared" si="3"/>
        <v>-0.2109375</v>
      </c>
      <c r="I8">
        <f t="shared" si="4"/>
        <v>0.238525390625</v>
      </c>
    </row>
    <row r="9" spans="1:10">
      <c r="A9">
        <v>300647704</v>
      </c>
      <c r="B9">
        <v>56</v>
      </c>
      <c r="C9">
        <v>-1120</v>
      </c>
      <c r="D9">
        <v>1194</v>
      </c>
      <c r="F9">
        <f t="shared" si="1"/>
        <v>6.9999998435378075E-2</v>
      </c>
      <c r="G9">
        <f t="shared" si="2"/>
        <v>1.3671875E-2</v>
      </c>
      <c r="H9">
        <f t="shared" si="3"/>
        <v>-0.2734375</v>
      </c>
      <c r="I9">
        <f t="shared" si="4"/>
        <v>0.29150390625</v>
      </c>
    </row>
    <row r="10" spans="1:10">
      <c r="A10">
        <v>343597376</v>
      </c>
      <c r="B10">
        <v>20</v>
      </c>
      <c r="C10">
        <v>-1336</v>
      </c>
      <c r="D10">
        <v>1336</v>
      </c>
      <c r="F10">
        <f t="shared" si="1"/>
        <v>7.9999998211860657E-2</v>
      </c>
      <c r="G10">
        <f t="shared" si="2"/>
        <v>4.8828125E-3</v>
      </c>
      <c r="H10">
        <f t="shared" si="3"/>
        <v>-0.326171875</v>
      </c>
      <c r="I10">
        <f t="shared" si="4"/>
        <v>0.326171875</v>
      </c>
    </row>
    <row r="11" spans="1:10">
      <c r="A11">
        <v>386547048</v>
      </c>
      <c r="B11">
        <v>-38</v>
      </c>
      <c r="C11">
        <v>-1440</v>
      </c>
      <c r="D11">
        <v>1520</v>
      </c>
      <c r="F11">
        <f t="shared" si="1"/>
        <v>8.9999997988343239E-2</v>
      </c>
      <c r="G11">
        <f t="shared" si="2"/>
        <v>-9.27734375E-3</v>
      </c>
      <c r="H11">
        <f t="shared" si="3"/>
        <v>-0.3515625</v>
      </c>
      <c r="I11">
        <f t="shared" si="4"/>
        <v>0.37109375</v>
      </c>
    </row>
    <row r="12" spans="1:10">
      <c r="A12">
        <v>429496720</v>
      </c>
      <c r="B12">
        <v>-156</v>
      </c>
      <c r="C12">
        <v>-1888</v>
      </c>
      <c r="D12">
        <v>1597</v>
      </c>
      <c r="F12">
        <f t="shared" si="1"/>
        <v>9.9999997764825821E-2</v>
      </c>
      <c r="G12">
        <f t="shared" si="2"/>
        <v>-3.80859375E-2</v>
      </c>
      <c r="H12">
        <f t="shared" si="3"/>
        <v>-0.4609375</v>
      </c>
      <c r="I12">
        <f t="shared" si="4"/>
        <v>0.389892578125</v>
      </c>
    </row>
    <row r="13" spans="1:10">
      <c r="A13">
        <v>472446392</v>
      </c>
      <c r="B13">
        <v>-74</v>
      </c>
      <c r="C13">
        <v>-2040</v>
      </c>
      <c r="D13">
        <v>1826</v>
      </c>
      <c r="F13">
        <f t="shared" si="1"/>
        <v>0.1099999975413084</v>
      </c>
      <c r="G13">
        <f t="shared" si="2"/>
        <v>-1.806640625E-2</v>
      </c>
      <c r="H13">
        <f t="shared" si="3"/>
        <v>-0.498046875</v>
      </c>
      <c r="I13">
        <f t="shared" si="4"/>
        <v>0.44580078125</v>
      </c>
    </row>
    <row r="14" spans="1:10">
      <c r="A14">
        <v>515396064</v>
      </c>
      <c r="B14">
        <v>-2</v>
      </c>
      <c r="C14">
        <v>-1888</v>
      </c>
      <c r="D14">
        <v>1982</v>
      </c>
      <c r="F14">
        <f t="shared" si="1"/>
        <v>0.11999999731779099</v>
      </c>
      <c r="G14">
        <f t="shared" si="2"/>
        <v>-4.8828125E-4</v>
      </c>
      <c r="H14">
        <f t="shared" si="3"/>
        <v>-0.4609375</v>
      </c>
      <c r="I14">
        <f t="shared" si="4"/>
        <v>0.48388671875</v>
      </c>
    </row>
    <row r="15" spans="1:10">
      <c r="A15">
        <v>558345736</v>
      </c>
      <c r="B15">
        <v>40</v>
      </c>
      <c r="C15">
        <v>-2168</v>
      </c>
      <c r="D15">
        <v>2182</v>
      </c>
      <c r="F15">
        <f t="shared" si="1"/>
        <v>0.12999999709427357</v>
      </c>
      <c r="G15">
        <f t="shared" si="2"/>
        <v>9.765625E-3</v>
      </c>
      <c r="H15">
        <f t="shared" si="3"/>
        <v>-0.529296875</v>
      </c>
      <c r="I15">
        <f t="shared" si="4"/>
        <v>0.53271484375</v>
      </c>
    </row>
    <row r="16" spans="1:10">
      <c r="A16">
        <v>601295408</v>
      </c>
      <c r="B16">
        <v>-64</v>
      </c>
      <c r="C16">
        <v>-2392</v>
      </c>
      <c r="D16">
        <v>2413</v>
      </c>
      <c r="F16">
        <f t="shared" si="1"/>
        <v>0.13999999687075615</v>
      </c>
      <c r="G16">
        <f t="shared" si="2"/>
        <v>-1.5625E-2</v>
      </c>
      <c r="H16">
        <f t="shared" si="3"/>
        <v>-0.583984375</v>
      </c>
      <c r="I16">
        <f t="shared" si="4"/>
        <v>0.589111328125</v>
      </c>
    </row>
    <row r="17" spans="1:9">
      <c r="A17">
        <v>644245080</v>
      </c>
      <c r="B17">
        <v>-126</v>
      </c>
      <c r="C17">
        <v>-2672</v>
      </c>
      <c r="D17">
        <v>2354</v>
      </c>
      <c r="F17">
        <f t="shared" si="1"/>
        <v>0.14999999664723873</v>
      </c>
      <c r="G17">
        <f t="shared" si="2"/>
        <v>-3.076171875E-2</v>
      </c>
      <c r="H17">
        <f t="shared" si="3"/>
        <v>-0.65234375</v>
      </c>
      <c r="I17">
        <f t="shared" si="4"/>
        <v>0.57470703125</v>
      </c>
    </row>
    <row r="18" spans="1:9">
      <c r="A18">
        <v>687194752</v>
      </c>
      <c r="B18">
        <v>52</v>
      </c>
      <c r="C18">
        <v>-3168</v>
      </c>
      <c r="D18">
        <v>2791</v>
      </c>
      <c r="F18">
        <f t="shared" si="1"/>
        <v>0.15999999642372131</v>
      </c>
      <c r="G18">
        <f t="shared" si="2"/>
        <v>1.26953125E-2</v>
      </c>
      <c r="H18">
        <f t="shared" si="3"/>
        <v>-0.7734375</v>
      </c>
      <c r="I18">
        <f t="shared" si="4"/>
        <v>0.681396484375</v>
      </c>
    </row>
    <row r="19" spans="1:9">
      <c r="A19">
        <v>730144424</v>
      </c>
      <c r="B19">
        <v>-116</v>
      </c>
      <c r="C19">
        <v>-3072</v>
      </c>
      <c r="D19">
        <v>2812</v>
      </c>
      <c r="F19">
        <f t="shared" si="1"/>
        <v>0.1699999962002039</v>
      </c>
      <c r="G19">
        <f t="shared" si="2"/>
        <v>-2.83203125E-2</v>
      </c>
      <c r="H19">
        <f t="shared" si="3"/>
        <v>-0.75</v>
      </c>
      <c r="I19">
        <f t="shared" si="4"/>
        <v>0.6865234375</v>
      </c>
    </row>
    <row r="20" spans="1:9">
      <c r="A20">
        <v>773094096</v>
      </c>
      <c r="B20">
        <v>46</v>
      </c>
      <c r="C20">
        <v>-3328</v>
      </c>
      <c r="D20">
        <v>3015</v>
      </c>
      <c r="F20">
        <f t="shared" si="1"/>
        <v>0.17999999597668648</v>
      </c>
      <c r="G20">
        <f t="shared" si="2"/>
        <v>1.123046875E-2</v>
      </c>
      <c r="H20">
        <f t="shared" si="3"/>
        <v>-0.8125</v>
      </c>
      <c r="I20">
        <f t="shared" si="4"/>
        <v>0.736083984375</v>
      </c>
    </row>
    <row r="21" spans="1:9">
      <c r="A21">
        <v>816043768</v>
      </c>
      <c r="B21">
        <v>0</v>
      </c>
      <c r="C21">
        <v>-3600</v>
      </c>
      <c r="D21">
        <v>3268</v>
      </c>
      <c r="F21">
        <f t="shared" si="1"/>
        <v>0.18999999575316906</v>
      </c>
      <c r="G21">
        <f t="shared" si="2"/>
        <v>0</v>
      </c>
      <c r="H21">
        <f t="shared" si="3"/>
        <v>-0.87890625</v>
      </c>
      <c r="I21">
        <f t="shared" si="4"/>
        <v>0.7978515625</v>
      </c>
    </row>
    <row r="22" spans="1:9">
      <c r="A22">
        <v>858993440</v>
      </c>
      <c r="B22">
        <v>-20</v>
      </c>
      <c r="C22">
        <v>-3520</v>
      </c>
      <c r="D22">
        <v>3343</v>
      </c>
      <c r="F22">
        <f t="shared" si="1"/>
        <v>0.19999999552965164</v>
      </c>
      <c r="G22">
        <f t="shared" si="2"/>
        <v>-4.8828125E-3</v>
      </c>
      <c r="H22">
        <f t="shared" si="3"/>
        <v>-0.859375</v>
      </c>
      <c r="I22">
        <f t="shared" si="4"/>
        <v>0.816162109375</v>
      </c>
    </row>
    <row r="23" spans="1:9">
      <c r="A23">
        <v>901943112</v>
      </c>
      <c r="B23">
        <v>8</v>
      </c>
      <c r="C23">
        <v>-4048</v>
      </c>
      <c r="D23">
        <v>3667</v>
      </c>
      <c r="F23">
        <f t="shared" si="1"/>
        <v>0.20999999530613422</v>
      </c>
      <c r="G23">
        <f t="shared" si="2"/>
        <v>1.953125E-3</v>
      </c>
      <c r="H23">
        <f t="shared" si="3"/>
        <v>-0.98828125</v>
      </c>
      <c r="I23">
        <f t="shared" si="4"/>
        <v>0.895263671875</v>
      </c>
    </row>
    <row r="24" spans="1:9">
      <c r="A24">
        <v>944892784</v>
      </c>
      <c r="B24">
        <v>-210</v>
      </c>
      <c r="C24">
        <v>-3864</v>
      </c>
      <c r="D24">
        <v>3687</v>
      </c>
      <c r="F24">
        <f t="shared" si="1"/>
        <v>0.21999999508261681</v>
      </c>
      <c r="G24">
        <f t="shared" si="2"/>
        <v>-5.126953125E-2</v>
      </c>
      <c r="H24">
        <f t="shared" si="3"/>
        <v>-0.943359375</v>
      </c>
      <c r="I24">
        <f t="shared" si="4"/>
        <v>0.900146484375</v>
      </c>
    </row>
    <row r="25" spans="1:9">
      <c r="A25">
        <v>987842456</v>
      </c>
      <c r="B25">
        <v>198</v>
      </c>
      <c r="C25">
        <v>-4160</v>
      </c>
      <c r="D25">
        <v>3799</v>
      </c>
      <c r="F25">
        <f t="shared" si="1"/>
        <v>0.22999999485909939</v>
      </c>
      <c r="G25">
        <f t="shared" si="2"/>
        <v>4.833984375E-2</v>
      </c>
      <c r="H25">
        <f t="shared" si="3"/>
        <v>-1.015625</v>
      </c>
      <c r="I25">
        <f t="shared" si="4"/>
        <v>0.927490234375</v>
      </c>
    </row>
    <row r="26" spans="1:9">
      <c r="A26">
        <v>1030792128</v>
      </c>
      <c r="B26">
        <v>250</v>
      </c>
      <c r="C26">
        <v>-4568</v>
      </c>
      <c r="D26">
        <v>4128</v>
      </c>
      <c r="F26">
        <f t="shared" si="1"/>
        <v>0.23999999463558197</v>
      </c>
      <c r="G26">
        <f t="shared" si="2"/>
        <v>6.103515625E-2</v>
      </c>
      <c r="H26">
        <f t="shared" si="3"/>
        <v>-1.115234375</v>
      </c>
      <c r="I26">
        <f t="shared" si="4"/>
        <v>1.0078125</v>
      </c>
    </row>
    <row r="27" spans="1:9">
      <c r="A27">
        <v>1073741800</v>
      </c>
      <c r="B27">
        <v>66</v>
      </c>
      <c r="C27">
        <v>-4904</v>
      </c>
      <c r="D27">
        <v>4254</v>
      </c>
      <c r="F27">
        <f t="shared" si="1"/>
        <v>0.24999999441206455</v>
      </c>
      <c r="G27">
        <f t="shared" si="2"/>
        <v>1.611328125E-2</v>
      </c>
      <c r="H27">
        <f t="shared" si="3"/>
        <v>-1.197265625</v>
      </c>
      <c r="I27">
        <f t="shared" si="4"/>
        <v>1.03857421875</v>
      </c>
    </row>
    <row r="28" spans="1:9">
      <c r="A28">
        <v>1116691472</v>
      </c>
      <c r="B28">
        <v>-56</v>
      </c>
      <c r="C28">
        <v>-5008</v>
      </c>
      <c r="D28">
        <v>4544</v>
      </c>
      <c r="F28">
        <f t="shared" si="1"/>
        <v>0.25999999418854713</v>
      </c>
      <c r="G28">
        <f t="shared" si="2"/>
        <v>-1.3671875E-2</v>
      </c>
      <c r="H28">
        <f t="shared" si="3"/>
        <v>-1.22265625</v>
      </c>
      <c r="I28">
        <f t="shared" si="4"/>
        <v>1.109375</v>
      </c>
    </row>
    <row r="29" spans="1:9">
      <c r="A29">
        <v>1159641144</v>
      </c>
      <c r="B29">
        <v>-64</v>
      </c>
      <c r="C29">
        <v>-5432</v>
      </c>
      <c r="D29">
        <v>4535</v>
      </c>
      <c r="F29">
        <f t="shared" si="1"/>
        <v>0.26999999396502972</v>
      </c>
      <c r="G29">
        <f t="shared" si="2"/>
        <v>-1.5625E-2</v>
      </c>
      <c r="H29">
        <f t="shared" si="3"/>
        <v>-1.326171875</v>
      </c>
      <c r="I29">
        <f t="shared" si="4"/>
        <v>1.107177734375</v>
      </c>
    </row>
    <row r="30" spans="1:9">
      <c r="A30">
        <v>1202590816</v>
      </c>
      <c r="B30">
        <v>-68</v>
      </c>
      <c r="C30">
        <v>-5256</v>
      </c>
      <c r="D30">
        <v>4912</v>
      </c>
      <c r="F30">
        <f t="shared" si="1"/>
        <v>0.2799999937415123</v>
      </c>
      <c r="G30">
        <f t="shared" si="2"/>
        <v>-1.66015625E-2</v>
      </c>
      <c r="H30">
        <f t="shared" si="3"/>
        <v>-1.283203125</v>
      </c>
      <c r="I30">
        <f t="shared" si="4"/>
        <v>1.19921875</v>
      </c>
    </row>
    <row r="31" spans="1:9">
      <c r="A31">
        <v>1245540488</v>
      </c>
      <c r="B31">
        <v>222</v>
      </c>
      <c r="C31">
        <v>-5088</v>
      </c>
      <c r="D31">
        <v>5168</v>
      </c>
      <c r="F31">
        <f t="shared" si="1"/>
        <v>0.28999999351799488</v>
      </c>
      <c r="G31">
        <f t="shared" si="2"/>
        <v>5.419921875E-2</v>
      </c>
      <c r="H31">
        <f t="shared" si="3"/>
        <v>-1.2421875</v>
      </c>
      <c r="I31">
        <f t="shared" si="4"/>
        <v>1.26171875</v>
      </c>
    </row>
    <row r="32" spans="1:9">
      <c r="A32">
        <v>1288490160</v>
      </c>
      <c r="B32">
        <v>22</v>
      </c>
      <c r="C32">
        <v>-5944</v>
      </c>
      <c r="D32">
        <v>5255</v>
      </c>
      <c r="F32">
        <f t="shared" si="1"/>
        <v>0.29999999329447746</v>
      </c>
      <c r="G32">
        <f t="shared" si="2"/>
        <v>5.37109375E-3</v>
      </c>
      <c r="H32">
        <f t="shared" si="3"/>
        <v>-1.451171875</v>
      </c>
      <c r="I32">
        <f t="shared" si="4"/>
        <v>1.282958984375</v>
      </c>
    </row>
    <row r="33" spans="1:9">
      <c r="A33">
        <v>1331439832</v>
      </c>
      <c r="B33">
        <v>302</v>
      </c>
      <c r="C33">
        <v>-5960</v>
      </c>
      <c r="D33">
        <v>5582</v>
      </c>
      <c r="F33">
        <f t="shared" si="1"/>
        <v>0.30999999307096004</v>
      </c>
      <c r="G33">
        <f t="shared" si="2"/>
        <v>7.373046875E-2</v>
      </c>
      <c r="H33">
        <f t="shared" si="3"/>
        <v>-1.455078125</v>
      </c>
      <c r="I33">
        <f t="shared" si="4"/>
        <v>1.36279296875</v>
      </c>
    </row>
    <row r="34" spans="1:9">
      <c r="A34">
        <v>1374389504</v>
      </c>
      <c r="B34">
        <v>-6</v>
      </c>
      <c r="C34">
        <v>-6632</v>
      </c>
      <c r="D34">
        <v>5751</v>
      </c>
      <c r="F34">
        <f t="shared" si="1"/>
        <v>0.31999999284744263</v>
      </c>
      <c r="G34">
        <f t="shared" si="2"/>
        <v>-1.46484375E-3</v>
      </c>
      <c r="H34">
        <f t="shared" si="3"/>
        <v>-1.619140625</v>
      </c>
      <c r="I34">
        <f t="shared" si="4"/>
        <v>1.404052734375</v>
      </c>
    </row>
    <row r="35" spans="1:9">
      <c r="A35">
        <v>1417339176</v>
      </c>
      <c r="B35">
        <v>150</v>
      </c>
      <c r="C35">
        <v>-6656</v>
      </c>
      <c r="D35">
        <v>5847</v>
      </c>
      <c r="F35">
        <f t="shared" si="1"/>
        <v>0.32999999262392521</v>
      </c>
      <c r="G35">
        <f t="shared" si="2"/>
        <v>3.662109375E-2</v>
      </c>
      <c r="H35">
        <f t="shared" si="3"/>
        <v>-1.625</v>
      </c>
      <c r="I35">
        <f t="shared" si="4"/>
        <v>1.427490234375</v>
      </c>
    </row>
    <row r="36" spans="1:9">
      <c r="A36">
        <v>1460288848</v>
      </c>
      <c r="B36">
        <v>94</v>
      </c>
      <c r="C36">
        <v>-6712</v>
      </c>
      <c r="D36">
        <v>5807</v>
      </c>
      <c r="F36">
        <f t="shared" si="1"/>
        <v>0.33999999240040779</v>
      </c>
      <c r="G36">
        <f t="shared" si="2"/>
        <v>2.294921875E-2</v>
      </c>
      <c r="H36">
        <f t="shared" si="3"/>
        <v>-1.638671875</v>
      </c>
      <c r="I36">
        <f t="shared" si="4"/>
        <v>1.417724609375</v>
      </c>
    </row>
    <row r="37" spans="1:9">
      <c r="A37">
        <v>1503238520</v>
      </c>
      <c r="B37">
        <v>-604</v>
      </c>
      <c r="C37">
        <v>-8112</v>
      </c>
      <c r="D37">
        <v>6028</v>
      </c>
      <c r="F37">
        <f t="shared" si="1"/>
        <v>0.34999999217689037</v>
      </c>
      <c r="G37">
        <f t="shared" si="2"/>
        <v>-0.1474609375</v>
      </c>
      <c r="H37">
        <f t="shared" si="3"/>
        <v>-1.98046875</v>
      </c>
      <c r="I37">
        <f t="shared" si="4"/>
        <v>1.4716796875</v>
      </c>
    </row>
    <row r="38" spans="1:9">
      <c r="A38">
        <v>1546188192</v>
      </c>
      <c r="B38">
        <v>416</v>
      </c>
      <c r="C38">
        <v>-7592</v>
      </c>
      <c r="D38">
        <v>6206</v>
      </c>
      <c r="F38">
        <f t="shared" si="1"/>
        <v>0.35999999195337296</v>
      </c>
      <c r="G38">
        <f t="shared" si="2"/>
        <v>0.1015625</v>
      </c>
      <c r="H38">
        <f t="shared" si="3"/>
        <v>-1.853515625</v>
      </c>
      <c r="I38">
        <f t="shared" si="4"/>
        <v>1.51513671875</v>
      </c>
    </row>
    <row r="39" spans="1:9">
      <c r="A39">
        <v>1589137864</v>
      </c>
      <c r="B39">
        <v>-200</v>
      </c>
      <c r="C39">
        <v>-7952</v>
      </c>
      <c r="D39">
        <v>6139</v>
      </c>
      <c r="F39">
        <f t="shared" si="1"/>
        <v>0.36999999172985554</v>
      </c>
      <c r="G39">
        <f t="shared" si="2"/>
        <v>-4.8828125E-2</v>
      </c>
      <c r="H39">
        <f t="shared" si="3"/>
        <v>-1.94140625</v>
      </c>
      <c r="I39">
        <f t="shared" si="4"/>
        <v>1.498779296875</v>
      </c>
    </row>
    <row r="40" spans="1:9">
      <c r="A40">
        <v>1632087536</v>
      </c>
      <c r="B40">
        <v>340</v>
      </c>
      <c r="C40">
        <v>-8024</v>
      </c>
      <c r="D40">
        <v>6418</v>
      </c>
      <c r="F40">
        <f t="shared" si="1"/>
        <v>0.37999999150633812</v>
      </c>
      <c r="G40">
        <f t="shared" si="2"/>
        <v>8.30078125E-2</v>
      </c>
      <c r="H40">
        <f t="shared" si="3"/>
        <v>-1.958984375</v>
      </c>
      <c r="I40">
        <f t="shared" si="4"/>
        <v>1.56689453125</v>
      </c>
    </row>
    <row r="41" spans="1:9">
      <c r="A41">
        <v>1675037208</v>
      </c>
      <c r="B41">
        <v>564</v>
      </c>
      <c r="C41">
        <v>-8656</v>
      </c>
      <c r="D41">
        <v>6644</v>
      </c>
      <c r="F41">
        <f t="shared" si="1"/>
        <v>0.3899999912828207</v>
      </c>
      <c r="G41">
        <f t="shared" si="2"/>
        <v>0.1376953125</v>
      </c>
      <c r="H41">
        <f t="shared" si="3"/>
        <v>-2.11328125</v>
      </c>
      <c r="I41">
        <f t="shared" si="4"/>
        <v>1.6220703125</v>
      </c>
    </row>
    <row r="42" spans="1:9">
      <c r="A42">
        <v>1717986880</v>
      </c>
      <c r="B42">
        <v>1098</v>
      </c>
      <c r="C42">
        <v>-9256</v>
      </c>
      <c r="D42">
        <v>6727</v>
      </c>
      <c r="F42">
        <f t="shared" si="1"/>
        <v>0.39999999105930328</v>
      </c>
      <c r="G42">
        <f t="shared" si="2"/>
        <v>0.26806640625</v>
      </c>
      <c r="H42">
        <f t="shared" si="3"/>
        <v>-2.259765625</v>
      </c>
      <c r="I42">
        <f t="shared" si="4"/>
        <v>1.642333984375</v>
      </c>
    </row>
    <row r="43" spans="1:9">
      <c r="A43">
        <v>1760936552</v>
      </c>
      <c r="B43">
        <v>-372</v>
      </c>
      <c r="C43">
        <v>-8576</v>
      </c>
      <c r="D43">
        <v>6810</v>
      </c>
      <c r="F43">
        <f t="shared" si="1"/>
        <v>0.40999999083578587</v>
      </c>
      <c r="G43">
        <f t="shared" si="2"/>
        <v>-9.08203125E-2</v>
      </c>
      <c r="H43">
        <f t="shared" si="3"/>
        <v>-2.09375</v>
      </c>
      <c r="I43">
        <f t="shared" si="4"/>
        <v>1.66259765625</v>
      </c>
    </row>
    <row r="44" spans="1:9">
      <c r="A44">
        <v>1803886224</v>
      </c>
      <c r="B44">
        <v>620</v>
      </c>
      <c r="C44">
        <v>-8992</v>
      </c>
      <c r="D44">
        <v>7208</v>
      </c>
      <c r="F44">
        <f t="shared" si="1"/>
        <v>0.41999999061226845</v>
      </c>
      <c r="G44">
        <f t="shared" si="2"/>
        <v>0.1513671875</v>
      </c>
      <c r="H44">
        <f t="shared" si="3"/>
        <v>-2.1953125</v>
      </c>
      <c r="I44">
        <f t="shared" si="4"/>
        <v>1.759765625</v>
      </c>
    </row>
    <row r="45" spans="1:9">
      <c r="A45">
        <v>1846835896</v>
      </c>
      <c r="B45">
        <v>-642</v>
      </c>
      <c r="C45">
        <v>-9352</v>
      </c>
      <c r="D45">
        <v>7488</v>
      </c>
      <c r="F45">
        <f t="shared" si="1"/>
        <v>0.42999999038875103</v>
      </c>
      <c r="G45">
        <f t="shared" si="2"/>
        <v>-0.15673828125</v>
      </c>
      <c r="H45">
        <f t="shared" si="3"/>
        <v>-2.283203125</v>
      </c>
      <c r="I45">
        <f t="shared" si="4"/>
        <v>1.828125</v>
      </c>
    </row>
    <row r="46" spans="1:9">
      <c r="A46">
        <v>1889785568</v>
      </c>
      <c r="B46">
        <v>1218</v>
      </c>
      <c r="C46">
        <v>-12864</v>
      </c>
      <c r="D46">
        <v>4959</v>
      </c>
      <c r="F46">
        <f t="shared" si="1"/>
        <v>0.43999999016523361</v>
      </c>
      <c r="G46">
        <f t="shared" si="2"/>
        <v>0.29736328125</v>
      </c>
      <c r="H46">
        <f t="shared" si="3"/>
        <v>-3.140625</v>
      </c>
      <c r="I46">
        <f t="shared" si="4"/>
        <v>1.210693359375</v>
      </c>
    </row>
    <row r="47" spans="1:9">
      <c r="A47">
        <v>1932735240</v>
      </c>
      <c r="B47">
        <v>2552</v>
      </c>
      <c r="C47">
        <v>-13336</v>
      </c>
      <c r="D47">
        <v>4631</v>
      </c>
      <c r="F47">
        <f t="shared" si="1"/>
        <v>0.44999998994171619</v>
      </c>
      <c r="G47">
        <f t="shared" si="2"/>
        <v>0.623046875</v>
      </c>
      <c r="H47">
        <f t="shared" si="3"/>
        <v>-3.255859375</v>
      </c>
      <c r="I47">
        <f t="shared" si="4"/>
        <v>1.130615234375</v>
      </c>
    </row>
    <row r="48" spans="1:9">
      <c r="A48">
        <v>1975684912</v>
      </c>
      <c r="B48">
        <v>3022</v>
      </c>
      <c r="C48">
        <v>-13368</v>
      </c>
      <c r="D48">
        <v>4874</v>
      </c>
      <c r="F48">
        <f t="shared" si="1"/>
        <v>0.45999998971819878</v>
      </c>
      <c r="G48">
        <f t="shared" si="2"/>
        <v>0.73779296875</v>
      </c>
      <c r="H48">
        <f t="shared" si="3"/>
        <v>-3.263671875</v>
      </c>
      <c r="I48">
        <f t="shared" si="4"/>
        <v>1.18994140625</v>
      </c>
    </row>
    <row r="49" spans="1:9">
      <c r="A49">
        <v>2018634584</v>
      </c>
      <c r="B49">
        <v>3824</v>
      </c>
      <c r="C49">
        <v>-14784</v>
      </c>
      <c r="D49">
        <v>3030</v>
      </c>
      <c r="F49">
        <f t="shared" si="1"/>
        <v>0.46999998949468136</v>
      </c>
      <c r="G49">
        <f t="shared" si="2"/>
        <v>0.93359375</v>
      </c>
      <c r="H49">
        <f t="shared" si="3"/>
        <v>-3.609375</v>
      </c>
      <c r="I49">
        <f t="shared" si="4"/>
        <v>0.73974609375</v>
      </c>
    </row>
    <row r="50" spans="1:9">
      <c r="A50">
        <v>2061584256</v>
      </c>
      <c r="B50">
        <v>3824</v>
      </c>
      <c r="C50">
        <v>-14704</v>
      </c>
      <c r="D50">
        <v>3298</v>
      </c>
      <c r="F50">
        <f t="shared" si="1"/>
        <v>0.47999998927116394</v>
      </c>
      <c r="G50">
        <f t="shared" si="2"/>
        <v>0.93359375</v>
      </c>
      <c r="H50">
        <f t="shared" si="3"/>
        <v>-3.58984375</v>
      </c>
      <c r="I50">
        <f t="shared" si="4"/>
        <v>0.80517578125</v>
      </c>
    </row>
    <row r="51" spans="1:9">
      <c r="A51">
        <v>2104533928</v>
      </c>
      <c r="B51">
        <v>3806</v>
      </c>
      <c r="C51">
        <v>-14624</v>
      </c>
      <c r="D51">
        <v>3451</v>
      </c>
      <c r="F51">
        <f t="shared" si="1"/>
        <v>0.48999998904764652</v>
      </c>
      <c r="G51">
        <f t="shared" si="2"/>
        <v>0.92919921875</v>
      </c>
      <c r="H51">
        <f t="shared" si="3"/>
        <v>-3.5703125</v>
      </c>
      <c r="I51">
        <f t="shared" si="4"/>
        <v>0.842529296875</v>
      </c>
    </row>
    <row r="52" spans="1:9">
      <c r="A52">
        <v>2147483600</v>
      </c>
      <c r="B52">
        <v>3846</v>
      </c>
      <c r="C52">
        <v>-14832</v>
      </c>
      <c r="D52">
        <v>3129</v>
      </c>
      <c r="F52">
        <f t="shared" si="1"/>
        <v>0.4999999888241291</v>
      </c>
      <c r="G52">
        <f t="shared" si="2"/>
        <v>0.93896484375</v>
      </c>
      <c r="H52">
        <f t="shared" si="3"/>
        <v>-3.62109375</v>
      </c>
      <c r="I52">
        <f t="shared" si="4"/>
        <v>0.763916015625</v>
      </c>
    </row>
    <row r="53" spans="1:9">
      <c r="A53">
        <v>2190433272</v>
      </c>
      <c r="B53">
        <v>3684</v>
      </c>
      <c r="C53">
        <v>-14216</v>
      </c>
      <c r="D53">
        <v>4184</v>
      </c>
      <c r="F53">
        <f t="shared" si="1"/>
        <v>0.50999998860061169</v>
      </c>
      <c r="G53">
        <f t="shared" si="2"/>
        <v>0.8994140625</v>
      </c>
      <c r="H53">
        <f t="shared" si="3"/>
        <v>-3.470703125</v>
      </c>
      <c r="I53">
        <f t="shared" si="4"/>
        <v>1.021484375</v>
      </c>
    </row>
    <row r="54" spans="1:9">
      <c r="A54">
        <v>2233382944</v>
      </c>
      <c r="B54">
        <v>3880</v>
      </c>
      <c r="C54">
        <v>-15040</v>
      </c>
      <c r="D54">
        <v>2986</v>
      </c>
      <c r="F54">
        <f t="shared" si="1"/>
        <v>0.51999998837709427</v>
      </c>
      <c r="G54">
        <f t="shared" si="2"/>
        <v>0.947265625</v>
      </c>
      <c r="H54">
        <f t="shared" si="3"/>
        <v>-3.671875</v>
      </c>
      <c r="I54">
        <f t="shared" si="4"/>
        <v>0.72900390625</v>
      </c>
    </row>
    <row r="55" spans="1:9">
      <c r="A55">
        <v>2276332616</v>
      </c>
      <c r="B55">
        <v>3864</v>
      </c>
      <c r="C55">
        <v>-14928</v>
      </c>
      <c r="D55">
        <v>3262</v>
      </c>
      <c r="F55">
        <f t="shared" si="1"/>
        <v>0.52999998815357685</v>
      </c>
      <c r="G55">
        <f t="shared" si="2"/>
        <v>0.943359375</v>
      </c>
      <c r="H55">
        <f t="shared" si="3"/>
        <v>-3.64453125</v>
      </c>
      <c r="I55">
        <f t="shared" si="4"/>
        <v>0.79638671875</v>
      </c>
    </row>
    <row r="56" spans="1:9">
      <c r="A56">
        <v>2319282288</v>
      </c>
      <c r="B56">
        <v>3842</v>
      </c>
      <c r="C56">
        <v>-14760</v>
      </c>
      <c r="D56">
        <v>3622</v>
      </c>
      <c r="F56">
        <f t="shared" si="1"/>
        <v>0.53999998793005943</v>
      </c>
      <c r="G56">
        <f t="shared" si="2"/>
        <v>0.93798828125</v>
      </c>
      <c r="H56">
        <f t="shared" si="3"/>
        <v>-3.603515625</v>
      </c>
      <c r="I56">
        <f t="shared" si="4"/>
        <v>0.88427734375</v>
      </c>
    </row>
    <row r="57" spans="1:9">
      <c r="A57">
        <v>2362231960</v>
      </c>
      <c r="B57">
        <v>3906</v>
      </c>
      <c r="C57">
        <v>-15032</v>
      </c>
      <c r="D57">
        <v>3279</v>
      </c>
      <c r="F57">
        <f t="shared" si="1"/>
        <v>0.54999998770654202</v>
      </c>
      <c r="G57">
        <f t="shared" si="2"/>
        <v>0.95361328125</v>
      </c>
      <c r="H57">
        <f t="shared" si="3"/>
        <v>-3.669921875</v>
      </c>
      <c r="I57">
        <f t="shared" si="4"/>
        <v>0.800537109375</v>
      </c>
    </row>
    <row r="58" spans="1:9">
      <c r="A58">
        <v>2405181632</v>
      </c>
      <c r="B58">
        <v>3836</v>
      </c>
      <c r="C58">
        <v>-14736</v>
      </c>
      <c r="D58">
        <v>3871</v>
      </c>
      <c r="F58">
        <f t="shared" si="1"/>
        <v>0.5599999874830246</v>
      </c>
      <c r="G58">
        <f t="shared" si="2"/>
        <v>0.9365234375</v>
      </c>
      <c r="H58">
        <f t="shared" si="3"/>
        <v>-3.59765625</v>
      </c>
      <c r="I58">
        <f t="shared" si="4"/>
        <v>0.945068359375</v>
      </c>
    </row>
    <row r="59" spans="1:9">
      <c r="A59">
        <v>2448131304</v>
      </c>
      <c r="B59">
        <v>3852</v>
      </c>
      <c r="C59">
        <v>-14920</v>
      </c>
      <c r="D59">
        <v>3500</v>
      </c>
      <c r="F59">
        <f t="shared" si="1"/>
        <v>0.56999998725950718</v>
      </c>
      <c r="G59">
        <f t="shared" si="2"/>
        <v>0.9404296875</v>
      </c>
      <c r="H59">
        <f t="shared" si="3"/>
        <v>-3.642578125</v>
      </c>
      <c r="I59">
        <f t="shared" si="4"/>
        <v>0.8544921875</v>
      </c>
    </row>
    <row r="60" spans="1:9">
      <c r="A60">
        <v>2491080976</v>
      </c>
      <c r="B60">
        <v>3892</v>
      </c>
      <c r="C60">
        <v>-15032</v>
      </c>
      <c r="D60">
        <v>3374</v>
      </c>
      <c r="F60">
        <f t="shared" si="1"/>
        <v>0.57999998703598976</v>
      </c>
      <c r="G60">
        <f t="shared" si="2"/>
        <v>0.9501953125</v>
      </c>
      <c r="H60">
        <f t="shared" si="3"/>
        <v>-3.669921875</v>
      </c>
      <c r="I60">
        <f t="shared" si="4"/>
        <v>0.82373046875</v>
      </c>
    </row>
    <row r="61" spans="1:9">
      <c r="A61">
        <v>2534030648</v>
      </c>
      <c r="B61">
        <v>3846</v>
      </c>
      <c r="C61">
        <v>-14720</v>
      </c>
      <c r="D61">
        <v>4137</v>
      </c>
      <c r="F61">
        <f t="shared" si="1"/>
        <v>0.58999998681247234</v>
      </c>
      <c r="G61">
        <f t="shared" si="2"/>
        <v>0.93896484375</v>
      </c>
      <c r="H61">
        <f t="shared" si="3"/>
        <v>-3.59375</v>
      </c>
      <c r="I61">
        <f t="shared" si="4"/>
        <v>1.010009765625</v>
      </c>
    </row>
    <row r="62" spans="1:9">
      <c r="A62">
        <v>2576980320</v>
      </c>
      <c r="B62">
        <v>3924</v>
      </c>
      <c r="C62">
        <v>-15200</v>
      </c>
      <c r="D62">
        <v>3135</v>
      </c>
      <c r="F62">
        <f t="shared" si="1"/>
        <v>0.59999998658895493</v>
      </c>
      <c r="G62">
        <f t="shared" si="2"/>
        <v>0.9580078125</v>
      </c>
      <c r="H62">
        <f t="shared" si="3"/>
        <v>-3.7109375</v>
      </c>
      <c r="I62">
        <f t="shared" si="4"/>
        <v>0.765380859375</v>
      </c>
    </row>
    <row r="63" spans="1:9">
      <c r="A63">
        <v>2619929992</v>
      </c>
      <c r="B63">
        <v>3922</v>
      </c>
      <c r="C63">
        <v>-15144</v>
      </c>
      <c r="D63">
        <v>3338</v>
      </c>
      <c r="F63">
        <f t="shared" si="1"/>
        <v>0.60999998636543751</v>
      </c>
      <c r="G63">
        <f t="shared" si="2"/>
        <v>0.95751953125</v>
      </c>
      <c r="H63">
        <f t="shared" si="3"/>
        <v>-3.697265625</v>
      </c>
      <c r="I63">
        <f t="shared" si="4"/>
        <v>0.81494140625</v>
      </c>
    </row>
    <row r="64" spans="1:9">
      <c r="A64">
        <v>2662879664</v>
      </c>
      <c r="B64">
        <v>3874</v>
      </c>
      <c r="C64">
        <v>-14920</v>
      </c>
      <c r="D64">
        <v>3847</v>
      </c>
      <c r="F64">
        <f t="shared" si="1"/>
        <v>0.61999998614192009</v>
      </c>
      <c r="G64">
        <f t="shared" si="2"/>
        <v>0.94580078125</v>
      </c>
      <c r="H64">
        <f t="shared" si="3"/>
        <v>-3.642578125</v>
      </c>
      <c r="I64">
        <f t="shared" si="4"/>
        <v>0.939208984375</v>
      </c>
    </row>
    <row r="65" spans="1:9">
      <c r="A65">
        <v>2705829336</v>
      </c>
      <c r="B65">
        <v>3898</v>
      </c>
      <c r="C65">
        <v>-15040</v>
      </c>
      <c r="D65">
        <v>3668</v>
      </c>
      <c r="F65">
        <f t="shared" si="1"/>
        <v>0.62999998591840267</v>
      </c>
      <c r="G65">
        <f t="shared" si="2"/>
        <v>0.95166015625</v>
      </c>
      <c r="H65">
        <f t="shared" si="3"/>
        <v>-3.671875</v>
      </c>
      <c r="I65">
        <f t="shared" si="4"/>
        <v>0.8955078125</v>
      </c>
    </row>
    <row r="66" spans="1:9">
      <c r="A66">
        <v>2748779008</v>
      </c>
      <c r="B66">
        <v>3896</v>
      </c>
      <c r="C66">
        <v>-15008</v>
      </c>
      <c r="D66">
        <v>3856</v>
      </c>
      <c r="F66">
        <f t="shared" si="1"/>
        <v>0.63999998569488525</v>
      </c>
      <c r="G66">
        <f t="shared" si="2"/>
        <v>0.951171875</v>
      </c>
      <c r="H66">
        <f t="shared" si="3"/>
        <v>-3.6640625</v>
      </c>
      <c r="I66">
        <f t="shared" si="4"/>
        <v>0.94140625</v>
      </c>
    </row>
    <row r="67" spans="1:9">
      <c r="A67">
        <v>2791728680</v>
      </c>
      <c r="B67">
        <v>3928</v>
      </c>
      <c r="C67">
        <v>-15184</v>
      </c>
      <c r="D67">
        <v>3500</v>
      </c>
      <c r="F67">
        <f t="shared" ref="F67:F102" si="5">A67/2^32</f>
        <v>0.64999998547136784</v>
      </c>
      <c r="G67">
        <f t="shared" ref="G67:G102" si="6">B67/$J$1</f>
        <v>0.958984375</v>
      </c>
      <c r="H67">
        <f t="shared" ref="H67:H102" si="7">C67/$J$1</f>
        <v>-3.70703125</v>
      </c>
      <c r="I67">
        <f t="shared" ref="I67:I102" si="8">D67/$J$1</f>
        <v>0.8544921875</v>
      </c>
    </row>
    <row r="68" spans="1:9">
      <c r="A68">
        <v>2834678352</v>
      </c>
      <c r="B68">
        <v>3918</v>
      </c>
      <c r="C68">
        <v>-15128</v>
      </c>
      <c r="D68">
        <v>3674</v>
      </c>
      <c r="F68">
        <f t="shared" si="5"/>
        <v>0.65999998524785042</v>
      </c>
      <c r="G68">
        <f t="shared" si="6"/>
        <v>0.95654296875</v>
      </c>
      <c r="H68">
        <f t="shared" si="7"/>
        <v>-3.693359375</v>
      </c>
      <c r="I68">
        <f t="shared" si="8"/>
        <v>0.89697265625</v>
      </c>
    </row>
    <row r="69" spans="1:9">
      <c r="A69">
        <v>2877628024</v>
      </c>
      <c r="B69">
        <v>3908</v>
      </c>
      <c r="C69">
        <v>-15104</v>
      </c>
      <c r="D69">
        <v>3714</v>
      </c>
      <c r="F69">
        <f t="shared" si="5"/>
        <v>0.669999985024333</v>
      </c>
      <c r="G69">
        <f t="shared" si="6"/>
        <v>0.9541015625</v>
      </c>
      <c r="H69">
        <f t="shared" si="7"/>
        <v>-3.6875</v>
      </c>
      <c r="I69">
        <f t="shared" si="8"/>
        <v>0.90673828125</v>
      </c>
    </row>
    <row r="70" spans="1:9">
      <c r="A70">
        <v>2920577696</v>
      </c>
      <c r="B70">
        <v>3888</v>
      </c>
      <c r="C70">
        <v>-15016</v>
      </c>
      <c r="D70">
        <v>3933</v>
      </c>
      <c r="F70">
        <f t="shared" si="5"/>
        <v>0.67999998480081558</v>
      </c>
      <c r="G70">
        <f t="shared" si="6"/>
        <v>0.94921875</v>
      </c>
      <c r="H70">
        <f t="shared" si="7"/>
        <v>-3.666015625</v>
      </c>
      <c r="I70">
        <f t="shared" si="8"/>
        <v>0.960205078125</v>
      </c>
    </row>
    <row r="71" spans="1:9">
      <c r="A71">
        <v>2963527368</v>
      </c>
      <c r="B71">
        <v>3952</v>
      </c>
      <c r="C71">
        <v>-15384</v>
      </c>
      <c r="D71">
        <v>3060</v>
      </c>
      <c r="F71">
        <f t="shared" si="5"/>
        <v>0.68999998457729816</v>
      </c>
      <c r="G71">
        <f t="shared" si="6"/>
        <v>0.96484375</v>
      </c>
      <c r="H71">
        <f t="shared" si="7"/>
        <v>-3.755859375</v>
      </c>
      <c r="I71">
        <f t="shared" si="8"/>
        <v>0.7470703125</v>
      </c>
    </row>
    <row r="72" spans="1:9">
      <c r="A72">
        <v>3006477040</v>
      </c>
      <c r="B72">
        <v>3932</v>
      </c>
      <c r="C72">
        <v>-15160</v>
      </c>
      <c r="D72">
        <v>3922</v>
      </c>
      <c r="F72">
        <f t="shared" si="5"/>
        <v>0.69999998435378075</v>
      </c>
      <c r="G72">
        <f t="shared" si="6"/>
        <v>0.9599609375</v>
      </c>
      <c r="H72">
        <f t="shared" si="7"/>
        <v>-3.701171875</v>
      </c>
      <c r="I72">
        <f t="shared" si="8"/>
        <v>0.95751953125</v>
      </c>
    </row>
    <row r="73" spans="1:9">
      <c r="A73">
        <v>3049426712</v>
      </c>
      <c r="B73">
        <v>3966</v>
      </c>
      <c r="C73">
        <v>-15456</v>
      </c>
      <c r="D73">
        <v>2991</v>
      </c>
      <c r="F73">
        <f t="shared" si="5"/>
        <v>0.70999998413026333</v>
      </c>
      <c r="G73">
        <f t="shared" si="6"/>
        <v>0.96826171875</v>
      </c>
      <c r="H73">
        <f t="shared" si="7"/>
        <v>-3.7734375</v>
      </c>
      <c r="I73">
        <f t="shared" si="8"/>
        <v>0.730224609375</v>
      </c>
    </row>
    <row r="74" spans="1:9">
      <c r="A74">
        <v>3092376384</v>
      </c>
      <c r="B74">
        <v>3922</v>
      </c>
      <c r="C74">
        <v>-15144</v>
      </c>
      <c r="D74">
        <v>3998</v>
      </c>
      <c r="F74">
        <f t="shared" si="5"/>
        <v>0.71999998390674591</v>
      </c>
      <c r="G74">
        <f t="shared" si="6"/>
        <v>0.95751953125</v>
      </c>
      <c r="H74">
        <f t="shared" si="7"/>
        <v>-3.697265625</v>
      </c>
      <c r="I74">
        <f t="shared" si="8"/>
        <v>0.97607421875</v>
      </c>
    </row>
    <row r="75" spans="1:9">
      <c r="A75">
        <v>3135326056</v>
      </c>
      <c r="B75">
        <v>3960</v>
      </c>
      <c r="C75">
        <v>-15352</v>
      </c>
      <c r="D75">
        <v>3477</v>
      </c>
      <c r="F75">
        <f t="shared" si="5"/>
        <v>0.72999998368322849</v>
      </c>
      <c r="G75">
        <f t="shared" si="6"/>
        <v>0.966796875</v>
      </c>
      <c r="H75">
        <f t="shared" si="7"/>
        <v>-3.748046875</v>
      </c>
      <c r="I75">
        <f t="shared" si="8"/>
        <v>0.848876953125</v>
      </c>
    </row>
    <row r="76" spans="1:9">
      <c r="A76">
        <v>3178275728</v>
      </c>
      <c r="B76">
        <v>3968</v>
      </c>
      <c r="C76">
        <v>-15440</v>
      </c>
      <c r="D76">
        <v>3219</v>
      </c>
      <c r="F76">
        <f t="shared" si="5"/>
        <v>0.73999998345971107</v>
      </c>
      <c r="G76">
        <f t="shared" si="6"/>
        <v>0.96875</v>
      </c>
      <c r="H76">
        <f t="shared" si="7"/>
        <v>-3.76953125</v>
      </c>
      <c r="I76">
        <f t="shared" si="8"/>
        <v>0.785888671875</v>
      </c>
    </row>
    <row r="77" spans="1:9">
      <c r="A77">
        <v>3221225400</v>
      </c>
      <c r="B77">
        <v>3968</v>
      </c>
      <c r="C77">
        <v>-15400</v>
      </c>
      <c r="D77">
        <v>3470</v>
      </c>
      <c r="F77">
        <f t="shared" si="5"/>
        <v>0.74999998323619366</v>
      </c>
      <c r="G77">
        <f t="shared" si="6"/>
        <v>0.96875</v>
      </c>
      <c r="H77">
        <f t="shared" si="7"/>
        <v>-3.759765625</v>
      </c>
      <c r="I77">
        <f t="shared" si="8"/>
        <v>0.84716796875</v>
      </c>
    </row>
    <row r="78" spans="1:9">
      <c r="A78">
        <v>3264175072</v>
      </c>
      <c r="B78">
        <v>3946</v>
      </c>
      <c r="C78">
        <v>-15256</v>
      </c>
      <c r="D78">
        <v>3923</v>
      </c>
      <c r="F78">
        <f t="shared" si="5"/>
        <v>0.75999998301267624</v>
      </c>
      <c r="G78">
        <f t="shared" si="6"/>
        <v>0.96337890625</v>
      </c>
      <c r="H78">
        <f t="shared" si="7"/>
        <v>-3.724609375</v>
      </c>
      <c r="I78">
        <f t="shared" si="8"/>
        <v>0.957763671875</v>
      </c>
    </row>
    <row r="79" spans="1:9">
      <c r="A79">
        <v>3307124744</v>
      </c>
      <c r="B79">
        <v>3920</v>
      </c>
      <c r="C79">
        <v>-15120</v>
      </c>
      <c r="D79">
        <v>4338</v>
      </c>
      <c r="F79">
        <f t="shared" si="5"/>
        <v>0.76999998278915882</v>
      </c>
      <c r="G79">
        <f t="shared" si="6"/>
        <v>0.95703125</v>
      </c>
      <c r="H79">
        <f t="shared" si="7"/>
        <v>-3.69140625</v>
      </c>
      <c r="I79">
        <f t="shared" si="8"/>
        <v>1.05908203125</v>
      </c>
    </row>
    <row r="80" spans="1:9">
      <c r="A80">
        <v>3350074416</v>
      </c>
      <c r="B80">
        <v>3940</v>
      </c>
      <c r="C80">
        <v>-15264</v>
      </c>
      <c r="D80">
        <v>3935</v>
      </c>
      <c r="F80">
        <f t="shared" si="5"/>
        <v>0.7799999825656414</v>
      </c>
      <c r="G80">
        <f t="shared" si="6"/>
        <v>0.9619140625</v>
      </c>
      <c r="H80">
        <f t="shared" si="7"/>
        <v>-3.7265625</v>
      </c>
      <c r="I80">
        <f t="shared" si="8"/>
        <v>0.960693359375</v>
      </c>
    </row>
    <row r="81" spans="1:9">
      <c r="A81">
        <v>3393024088</v>
      </c>
      <c r="B81">
        <v>3932</v>
      </c>
      <c r="C81">
        <v>-15272</v>
      </c>
      <c r="D81">
        <v>3870</v>
      </c>
      <c r="F81">
        <f t="shared" si="5"/>
        <v>0.78999998234212399</v>
      </c>
      <c r="G81">
        <f t="shared" si="6"/>
        <v>0.9599609375</v>
      </c>
      <c r="H81">
        <f t="shared" si="7"/>
        <v>-3.728515625</v>
      </c>
      <c r="I81">
        <f t="shared" si="8"/>
        <v>0.94482421875</v>
      </c>
    </row>
    <row r="82" spans="1:9">
      <c r="A82">
        <v>3435973760</v>
      </c>
      <c r="B82">
        <v>3942</v>
      </c>
      <c r="C82">
        <v>-15272</v>
      </c>
      <c r="D82">
        <v>4027</v>
      </c>
      <c r="F82">
        <f t="shared" si="5"/>
        <v>0.79999998211860657</v>
      </c>
      <c r="G82">
        <f t="shared" si="6"/>
        <v>0.96240234375</v>
      </c>
      <c r="H82">
        <f t="shared" si="7"/>
        <v>-3.728515625</v>
      </c>
      <c r="I82">
        <f t="shared" si="8"/>
        <v>0.983154296875</v>
      </c>
    </row>
    <row r="83" spans="1:9">
      <c r="A83">
        <v>3478923432</v>
      </c>
      <c r="B83">
        <v>3914</v>
      </c>
      <c r="C83">
        <v>-15080</v>
      </c>
      <c r="D83">
        <v>4692</v>
      </c>
      <c r="F83">
        <f t="shared" si="5"/>
        <v>0.80999998189508915</v>
      </c>
      <c r="G83">
        <f t="shared" si="6"/>
        <v>0.95556640625</v>
      </c>
      <c r="H83">
        <f t="shared" si="7"/>
        <v>-3.681640625</v>
      </c>
      <c r="I83">
        <f t="shared" si="8"/>
        <v>1.1455078125</v>
      </c>
    </row>
    <row r="84" spans="1:9">
      <c r="A84">
        <v>3521873104</v>
      </c>
      <c r="B84">
        <v>3942</v>
      </c>
      <c r="C84">
        <v>-15296</v>
      </c>
      <c r="D84">
        <v>3987</v>
      </c>
      <c r="F84">
        <f t="shared" si="5"/>
        <v>0.81999998167157173</v>
      </c>
      <c r="G84">
        <f t="shared" si="6"/>
        <v>0.96240234375</v>
      </c>
      <c r="H84">
        <f t="shared" si="7"/>
        <v>-3.734375</v>
      </c>
      <c r="I84">
        <f t="shared" si="8"/>
        <v>0.973388671875</v>
      </c>
    </row>
    <row r="85" spans="1:9">
      <c r="A85">
        <v>3564822776</v>
      </c>
      <c r="B85">
        <v>3936</v>
      </c>
      <c r="C85">
        <v>-15232</v>
      </c>
      <c r="D85">
        <v>4365</v>
      </c>
      <c r="F85">
        <f t="shared" si="5"/>
        <v>0.82999998144805431</v>
      </c>
      <c r="G85">
        <f t="shared" si="6"/>
        <v>0.9609375</v>
      </c>
      <c r="H85">
        <f t="shared" si="7"/>
        <v>-3.71875</v>
      </c>
      <c r="I85">
        <f t="shared" si="8"/>
        <v>1.065673828125</v>
      </c>
    </row>
    <row r="86" spans="1:9">
      <c r="A86">
        <v>3607772448</v>
      </c>
      <c r="B86">
        <v>3944</v>
      </c>
      <c r="C86">
        <v>-15288</v>
      </c>
      <c r="D86">
        <v>4155</v>
      </c>
      <c r="F86">
        <f t="shared" si="5"/>
        <v>0.8399999812245369</v>
      </c>
      <c r="G86">
        <f t="shared" si="6"/>
        <v>0.962890625</v>
      </c>
      <c r="H86">
        <f t="shared" si="7"/>
        <v>-3.732421875</v>
      </c>
      <c r="I86">
        <f t="shared" si="8"/>
        <v>1.014404296875</v>
      </c>
    </row>
    <row r="87" spans="1:9">
      <c r="A87">
        <v>3650722120</v>
      </c>
      <c r="B87">
        <v>3916</v>
      </c>
      <c r="C87">
        <v>-15112</v>
      </c>
      <c r="D87">
        <v>4845</v>
      </c>
      <c r="F87">
        <f t="shared" si="5"/>
        <v>0.84999998100101948</v>
      </c>
      <c r="G87">
        <f t="shared" si="6"/>
        <v>0.9560546875</v>
      </c>
      <c r="H87">
        <f t="shared" si="7"/>
        <v>-3.689453125</v>
      </c>
      <c r="I87">
        <f t="shared" si="8"/>
        <v>1.182861328125</v>
      </c>
    </row>
    <row r="88" spans="1:9">
      <c r="A88">
        <v>3693671792</v>
      </c>
      <c r="B88">
        <v>3920</v>
      </c>
      <c r="C88">
        <v>-15160</v>
      </c>
      <c r="D88">
        <v>4591</v>
      </c>
      <c r="F88">
        <f t="shared" si="5"/>
        <v>0.85999998077750206</v>
      </c>
      <c r="G88">
        <f t="shared" si="6"/>
        <v>0.95703125</v>
      </c>
      <c r="H88">
        <f t="shared" si="7"/>
        <v>-3.701171875</v>
      </c>
      <c r="I88">
        <f t="shared" si="8"/>
        <v>1.120849609375</v>
      </c>
    </row>
    <row r="89" spans="1:9">
      <c r="A89">
        <v>3736621464</v>
      </c>
      <c r="B89">
        <v>3970</v>
      </c>
      <c r="C89">
        <v>-15488</v>
      </c>
      <c r="D89">
        <v>3553</v>
      </c>
      <c r="F89">
        <f t="shared" si="5"/>
        <v>0.86999998055398464</v>
      </c>
      <c r="G89">
        <f t="shared" si="6"/>
        <v>0.96923828125</v>
      </c>
      <c r="H89">
        <f t="shared" si="7"/>
        <v>-3.78125</v>
      </c>
      <c r="I89">
        <f t="shared" si="8"/>
        <v>0.867431640625</v>
      </c>
    </row>
    <row r="90" spans="1:9">
      <c r="A90">
        <v>3779571136</v>
      </c>
      <c r="B90">
        <v>3954</v>
      </c>
      <c r="C90">
        <v>-15272</v>
      </c>
      <c r="D90">
        <v>4592</v>
      </c>
      <c r="F90">
        <f t="shared" si="5"/>
        <v>0.87999998033046722</v>
      </c>
      <c r="G90">
        <f t="shared" si="6"/>
        <v>0.96533203125</v>
      </c>
      <c r="H90">
        <f t="shared" si="7"/>
        <v>-3.728515625</v>
      </c>
      <c r="I90">
        <f t="shared" si="8"/>
        <v>1.12109375</v>
      </c>
    </row>
    <row r="91" spans="1:9">
      <c r="A91">
        <v>3822520808</v>
      </c>
      <c r="B91">
        <v>3964</v>
      </c>
      <c r="C91">
        <v>-15368</v>
      </c>
      <c r="D91">
        <v>4254</v>
      </c>
      <c r="F91">
        <f t="shared" si="5"/>
        <v>0.88999998010694981</v>
      </c>
      <c r="G91">
        <f t="shared" si="6"/>
        <v>0.9677734375</v>
      </c>
      <c r="H91">
        <f t="shared" si="7"/>
        <v>-3.751953125</v>
      </c>
      <c r="I91">
        <f t="shared" si="8"/>
        <v>1.03857421875</v>
      </c>
    </row>
    <row r="92" spans="1:9">
      <c r="A92">
        <v>3865470480</v>
      </c>
      <c r="B92">
        <v>3978</v>
      </c>
      <c r="C92">
        <v>-15496</v>
      </c>
      <c r="D92">
        <v>3722</v>
      </c>
      <c r="F92">
        <f t="shared" si="5"/>
        <v>0.89999997988343239</v>
      </c>
      <c r="G92">
        <f t="shared" si="6"/>
        <v>0.97119140625</v>
      </c>
      <c r="H92">
        <f t="shared" si="7"/>
        <v>-3.783203125</v>
      </c>
      <c r="I92">
        <f t="shared" si="8"/>
        <v>0.90869140625</v>
      </c>
    </row>
    <row r="93" spans="1:9">
      <c r="A93">
        <v>3908420152</v>
      </c>
      <c r="B93">
        <v>3964</v>
      </c>
      <c r="C93">
        <v>-15368</v>
      </c>
      <c r="D93">
        <v>4335</v>
      </c>
      <c r="F93">
        <f t="shared" si="5"/>
        <v>0.90999997965991497</v>
      </c>
      <c r="G93">
        <f t="shared" si="6"/>
        <v>0.9677734375</v>
      </c>
      <c r="H93">
        <f t="shared" si="7"/>
        <v>-3.751953125</v>
      </c>
      <c r="I93">
        <f t="shared" si="8"/>
        <v>1.058349609375</v>
      </c>
    </row>
    <row r="94" spans="1:9">
      <c r="A94">
        <v>3951369824</v>
      </c>
      <c r="B94">
        <v>3950</v>
      </c>
      <c r="C94">
        <v>-15256</v>
      </c>
      <c r="D94">
        <v>4837</v>
      </c>
      <c r="F94">
        <f t="shared" si="5"/>
        <v>0.91999997943639755</v>
      </c>
      <c r="G94">
        <f t="shared" si="6"/>
        <v>0.96435546875</v>
      </c>
      <c r="H94">
        <f t="shared" si="7"/>
        <v>-3.724609375</v>
      </c>
      <c r="I94">
        <f t="shared" si="8"/>
        <v>1.180908203125</v>
      </c>
    </row>
    <row r="95" spans="1:9">
      <c r="A95">
        <v>3994319496</v>
      </c>
      <c r="B95">
        <v>3964</v>
      </c>
      <c r="C95">
        <v>-15400</v>
      </c>
      <c r="D95">
        <v>4222</v>
      </c>
      <c r="F95">
        <f t="shared" si="5"/>
        <v>0.92999997921288013</v>
      </c>
      <c r="G95">
        <f t="shared" si="6"/>
        <v>0.9677734375</v>
      </c>
      <c r="H95">
        <f t="shared" si="7"/>
        <v>-3.759765625</v>
      </c>
      <c r="I95">
        <f t="shared" si="8"/>
        <v>1.03076171875</v>
      </c>
    </row>
    <row r="96" spans="1:9">
      <c r="A96">
        <v>4037269168</v>
      </c>
      <c r="B96">
        <v>3972</v>
      </c>
      <c r="C96">
        <v>-15408</v>
      </c>
      <c r="D96">
        <v>4354</v>
      </c>
      <c r="F96">
        <f t="shared" si="5"/>
        <v>0.93999997898936272</v>
      </c>
      <c r="G96">
        <f t="shared" si="6"/>
        <v>0.9697265625</v>
      </c>
      <c r="H96">
        <f t="shared" si="7"/>
        <v>-3.76171875</v>
      </c>
      <c r="I96">
        <f t="shared" si="8"/>
        <v>1.06298828125</v>
      </c>
    </row>
    <row r="97" spans="1:9">
      <c r="A97">
        <v>4080218840</v>
      </c>
      <c r="B97">
        <v>3914</v>
      </c>
      <c r="C97">
        <v>-15040</v>
      </c>
      <c r="D97">
        <v>5767</v>
      </c>
      <c r="F97">
        <f t="shared" si="5"/>
        <v>0.9499999787658453</v>
      </c>
      <c r="G97">
        <f t="shared" si="6"/>
        <v>0.95556640625</v>
      </c>
      <c r="H97">
        <f t="shared" si="7"/>
        <v>-3.671875</v>
      </c>
      <c r="I97">
        <f t="shared" si="8"/>
        <v>1.407958984375</v>
      </c>
    </row>
    <row r="98" spans="1:9">
      <c r="A98">
        <v>4123168512</v>
      </c>
      <c r="B98">
        <v>3946</v>
      </c>
      <c r="C98">
        <v>-15304</v>
      </c>
      <c r="D98">
        <v>4734</v>
      </c>
      <c r="F98">
        <f t="shared" si="5"/>
        <v>0.95999997854232788</v>
      </c>
      <c r="G98">
        <f t="shared" si="6"/>
        <v>0.96337890625</v>
      </c>
      <c r="H98">
        <f t="shared" si="7"/>
        <v>-3.736328125</v>
      </c>
      <c r="I98">
        <f t="shared" si="8"/>
        <v>1.15576171875</v>
      </c>
    </row>
    <row r="99" spans="1:9">
      <c r="A99">
        <v>4166118184</v>
      </c>
      <c r="B99">
        <v>3924</v>
      </c>
      <c r="C99">
        <v>-15072</v>
      </c>
      <c r="D99">
        <v>5831</v>
      </c>
      <c r="F99">
        <f t="shared" si="5"/>
        <v>0.96999997831881046</v>
      </c>
      <c r="G99">
        <f t="shared" si="6"/>
        <v>0.9580078125</v>
      </c>
      <c r="H99">
        <f t="shared" si="7"/>
        <v>-3.6796875</v>
      </c>
      <c r="I99">
        <f t="shared" si="8"/>
        <v>1.423583984375</v>
      </c>
    </row>
    <row r="100" spans="1:9">
      <c r="A100">
        <v>4209067856</v>
      </c>
      <c r="B100">
        <v>3952</v>
      </c>
      <c r="C100">
        <v>-15264</v>
      </c>
      <c r="D100">
        <v>5148</v>
      </c>
      <c r="F100">
        <f t="shared" si="5"/>
        <v>0.97999997809529305</v>
      </c>
      <c r="G100">
        <f t="shared" si="6"/>
        <v>0.96484375</v>
      </c>
      <c r="H100">
        <f t="shared" si="7"/>
        <v>-3.7265625</v>
      </c>
      <c r="I100">
        <f t="shared" si="8"/>
        <v>1.2568359375</v>
      </c>
    </row>
    <row r="101" spans="1:9">
      <c r="A101">
        <v>4252017528</v>
      </c>
      <c r="B101">
        <v>3968</v>
      </c>
      <c r="C101">
        <v>-15392</v>
      </c>
      <c r="D101">
        <v>4593</v>
      </c>
      <c r="F101">
        <f t="shared" si="5"/>
        <v>0.98999997787177563</v>
      </c>
      <c r="G101">
        <f t="shared" si="6"/>
        <v>0.96875</v>
      </c>
      <c r="H101">
        <f t="shared" si="7"/>
        <v>-3.7578125</v>
      </c>
      <c r="I101">
        <f t="shared" si="8"/>
        <v>1.121337890625</v>
      </c>
    </row>
    <row r="102" spans="1:9">
      <c r="A102">
        <v>4294967200</v>
      </c>
      <c r="B102">
        <v>3976</v>
      </c>
      <c r="C102">
        <v>-15448</v>
      </c>
      <c r="D102">
        <v>4426</v>
      </c>
      <c r="F102">
        <f t="shared" si="5"/>
        <v>0.99999997764825821</v>
      </c>
      <c r="G102">
        <f t="shared" si="6"/>
        <v>0.970703125</v>
      </c>
      <c r="H102">
        <f t="shared" si="7"/>
        <v>-3.771484375</v>
      </c>
      <c r="I102">
        <f t="shared" si="8"/>
        <v>1.08056640625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7"/>
  <sheetViews>
    <sheetView workbookViewId="0">
      <selection activeCell="J1" sqref="J1"/>
    </sheetView>
  </sheetViews>
  <sheetFormatPr defaultRowHeight="15"/>
  <cols>
    <col min="1" max="1" width="17.28515625" customWidth="1"/>
  </cols>
  <sheetData>
    <row r="1" spans="1:10">
      <c r="F1" s="12" t="s">
        <v>17</v>
      </c>
      <c r="G1" s="12" t="s">
        <v>24</v>
      </c>
      <c r="H1" s="12" t="s">
        <v>22</v>
      </c>
      <c r="I1" s="12" t="s">
        <v>23</v>
      </c>
      <c r="J1">
        <f>64*64*32</f>
        <v>131072</v>
      </c>
    </row>
    <row r="2" spans="1:10">
      <c r="A2">
        <v>0</v>
      </c>
      <c r="B2">
        <v>1474</v>
      </c>
      <c r="C2">
        <v>-2208</v>
      </c>
      <c r="D2">
        <v>0</v>
      </c>
      <c r="F2">
        <f>A2/2^32</f>
        <v>0</v>
      </c>
      <c r="G2">
        <f>B2/$J$1</f>
        <v>1.12457275390625E-2</v>
      </c>
      <c r="H2">
        <f t="shared" ref="H2:I17" si="0">C2/$J$1</f>
        <v>-1.6845703125E-2</v>
      </c>
      <c r="I2">
        <f t="shared" si="0"/>
        <v>0</v>
      </c>
    </row>
    <row r="3" spans="1:10">
      <c r="A3">
        <v>16777216</v>
      </c>
      <c r="B3">
        <v>1714</v>
      </c>
      <c r="C3">
        <v>-1448</v>
      </c>
      <c r="D3">
        <v>0</v>
      </c>
      <c r="F3">
        <f t="shared" ref="F3:F66" si="1">A3/2^32</f>
        <v>3.90625E-3</v>
      </c>
      <c r="G3">
        <f t="shared" ref="G3:G66" si="2">B3/$J$1</f>
        <v>1.30767822265625E-2</v>
      </c>
      <c r="H3">
        <f t="shared" ref="H3:H66" si="3">C3/$J$1</f>
        <v>-1.104736328125E-2</v>
      </c>
      <c r="I3">
        <f t="shared" ref="I3:I66" si="4">D3/$J$1</f>
        <v>0</v>
      </c>
    </row>
    <row r="4" spans="1:10">
      <c r="A4">
        <v>33554432</v>
      </c>
      <c r="B4">
        <v>1670</v>
      </c>
      <c r="C4">
        <v>-1568</v>
      </c>
      <c r="D4">
        <v>11</v>
      </c>
      <c r="F4">
        <f t="shared" si="1"/>
        <v>7.8125E-3</v>
      </c>
      <c r="G4">
        <f t="shared" si="2"/>
        <v>1.27410888671875E-2</v>
      </c>
      <c r="H4">
        <f t="shared" si="3"/>
        <v>-1.1962890625E-2</v>
      </c>
      <c r="I4">
        <f t="shared" si="4"/>
        <v>8.392333984375E-5</v>
      </c>
    </row>
    <row r="5" spans="1:10">
      <c r="A5">
        <v>50331648</v>
      </c>
      <c r="B5">
        <v>1810</v>
      </c>
      <c r="C5">
        <v>-4440</v>
      </c>
      <c r="D5">
        <v>64</v>
      </c>
      <c r="F5">
        <f t="shared" si="1"/>
        <v>1.171875E-2</v>
      </c>
      <c r="G5">
        <f t="shared" si="2"/>
        <v>1.38092041015625E-2</v>
      </c>
      <c r="H5">
        <f t="shared" si="3"/>
        <v>-3.387451171875E-2</v>
      </c>
      <c r="I5">
        <f t="shared" si="4"/>
        <v>4.8828125E-4</v>
      </c>
    </row>
    <row r="6" spans="1:10">
      <c r="A6">
        <v>67108864</v>
      </c>
      <c r="B6">
        <v>1708</v>
      </c>
      <c r="C6">
        <v>-8352</v>
      </c>
      <c r="D6">
        <v>112</v>
      </c>
      <c r="F6">
        <f t="shared" si="1"/>
        <v>1.5625E-2</v>
      </c>
      <c r="G6">
        <f t="shared" si="2"/>
        <v>1.3031005859375E-2</v>
      </c>
      <c r="H6">
        <f t="shared" si="3"/>
        <v>-6.3720703125E-2</v>
      </c>
      <c r="I6">
        <f t="shared" si="4"/>
        <v>8.544921875E-4</v>
      </c>
    </row>
    <row r="7" spans="1:10">
      <c r="A7">
        <v>83886080</v>
      </c>
      <c r="B7">
        <v>1426</v>
      </c>
      <c r="C7">
        <v>-9968</v>
      </c>
      <c r="D7">
        <v>190</v>
      </c>
      <c r="F7">
        <f t="shared" si="1"/>
        <v>1.953125E-2</v>
      </c>
      <c r="G7">
        <f t="shared" si="2"/>
        <v>1.08795166015625E-2</v>
      </c>
      <c r="H7">
        <f t="shared" si="3"/>
        <v>-7.60498046875E-2</v>
      </c>
      <c r="I7">
        <f t="shared" si="4"/>
        <v>1.4495849609375E-3</v>
      </c>
    </row>
    <row r="8" spans="1:10">
      <c r="A8">
        <v>100663296</v>
      </c>
      <c r="B8">
        <v>1332</v>
      </c>
      <c r="C8">
        <v>-10240</v>
      </c>
      <c r="D8">
        <v>270</v>
      </c>
      <c r="F8">
        <f t="shared" si="1"/>
        <v>2.34375E-2</v>
      </c>
      <c r="G8">
        <f t="shared" si="2"/>
        <v>1.0162353515625E-2</v>
      </c>
      <c r="H8">
        <f t="shared" si="3"/>
        <v>-7.8125E-2</v>
      </c>
      <c r="I8">
        <f t="shared" si="4"/>
        <v>2.0599365234375E-3</v>
      </c>
    </row>
    <row r="9" spans="1:10">
      <c r="A9">
        <v>117440512</v>
      </c>
      <c r="B9">
        <v>1672</v>
      </c>
      <c r="C9">
        <v>-16072</v>
      </c>
      <c r="D9">
        <v>375</v>
      </c>
      <c r="F9">
        <f t="shared" si="1"/>
        <v>2.734375E-2</v>
      </c>
      <c r="G9">
        <f t="shared" si="2"/>
        <v>1.275634765625E-2</v>
      </c>
      <c r="H9">
        <f t="shared" si="3"/>
        <v>-0.12261962890625</v>
      </c>
      <c r="I9">
        <f t="shared" si="4"/>
        <v>2.86102294921875E-3</v>
      </c>
    </row>
    <row r="10" spans="1:10">
      <c r="A10">
        <v>134217728</v>
      </c>
      <c r="B10">
        <v>2218</v>
      </c>
      <c r="C10">
        <v>-17440</v>
      </c>
      <c r="D10">
        <v>499</v>
      </c>
      <c r="F10">
        <f t="shared" si="1"/>
        <v>3.125E-2</v>
      </c>
      <c r="G10">
        <f t="shared" si="2"/>
        <v>1.69219970703125E-2</v>
      </c>
      <c r="H10">
        <f t="shared" si="3"/>
        <v>-0.133056640625</v>
      </c>
      <c r="I10">
        <f t="shared" si="4"/>
        <v>3.80706787109375E-3</v>
      </c>
    </row>
    <row r="11" spans="1:10">
      <c r="A11">
        <v>150994944</v>
      </c>
      <c r="B11">
        <v>1544</v>
      </c>
      <c r="C11">
        <v>-17320</v>
      </c>
      <c r="D11">
        <v>637</v>
      </c>
      <c r="F11">
        <f t="shared" si="1"/>
        <v>3.515625E-2</v>
      </c>
      <c r="G11">
        <f t="shared" si="2"/>
        <v>1.177978515625E-2</v>
      </c>
      <c r="H11">
        <f t="shared" si="3"/>
        <v>-0.13214111328125</v>
      </c>
      <c r="I11">
        <f t="shared" si="4"/>
        <v>4.85992431640625E-3</v>
      </c>
    </row>
    <row r="12" spans="1:10">
      <c r="A12">
        <v>167772160</v>
      </c>
      <c r="B12">
        <v>1778</v>
      </c>
      <c r="C12">
        <v>-20456</v>
      </c>
      <c r="D12">
        <v>782</v>
      </c>
      <c r="F12">
        <f t="shared" si="1"/>
        <v>3.90625E-2</v>
      </c>
      <c r="G12">
        <f t="shared" si="2"/>
        <v>1.35650634765625E-2</v>
      </c>
      <c r="H12">
        <f t="shared" si="3"/>
        <v>-0.15606689453125</v>
      </c>
      <c r="I12">
        <f t="shared" si="4"/>
        <v>5.9661865234375E-3</v>
      </c>
    </row>
    <row r="13" spans="1:10">
      <c r="A13">
        <v>184549376</v>
      </c>
      <c r="B13">
        <v>2058</v>
      </c>
      <c r="C13">
        <v>-23712</v>
      </c>
      <c r="D13">
        <v>950</v>
      </c>
      <c r="F13">
        <f t="shared" si="1"/>
        <v>4.296875E-2</v>
      </c>
      <c r="G13">
        <f t="shared" si="2"/>
        <v>1.57012939453125E-2</v>
      </c>
      <c r="H13">
        <f t="shared" si="3"/>
        <v>-0.180908203125</v>
      </c>
      <c r="I13">
        <f t="shared" si="4"/>
        <v>7.2479248046875E-3</v>
      </c>
    </row>
    <row r="14" spans="1:10">
      <c r="A14">
        <v>201326592</v>
      </c>
      <c r="B14">
        <v>1752</v>
      </c>
      <c r="C14">
        <v>-24568</v>
      </c>
      <c r="D14">
        <v>1139</v>
      </c>
      <c r="F14">
        <f t="shared" si="1"/>
        <v>4.6875E-2</v>
      </c>
      <c r="G14">
        <f t="shared" si="2"/>
        <v>1.336669921875E-2</v>
      </c>
      <c r="H14">
        <f t="shared" si="3"/>
        <v>-0.18743896484375</v>
      </c>
      <c r="I14">
        <f t="shared" si="4"/>
        <v>8.68988037109375E-3</v>
      </c>
    </row>
    <row r="15" spans="1:10">
      <c r="A15">
        <v>218103808</v>
      </c>
      <c r="B15">
        <v>1480</v>
      </c>
      <c r="C15">
        <v>-25832</v>
      </c>
      <c r="D15">
        <v>1334</v>
      </c>
      <c r="F15">
        <f t="shared" si="1"/>
        <v>5.078125E-2</v>
      </c>
      <c r="G15">
        <f t="shared" si="2"/>
        <v>1.129150390625E-2</v>
      </c>
      <c r="H15">
        <f t="shared" si="3"/>
        <v>-0.19708251953125</v>
      </c>
      <c r="I15">
        <f t="shared" si="4"/>
        <v>1.01776123046875E-2</v>
      </c>
    </row>
    <row r="16" spans="1:10">
      <c r="A16">
        <v>234881024</v>
      </c>
      <c r="B16">
        <v>1420</v>
      </c>
      <c r="C16">
        <v>-29248</v>
      </c>
      <c r="D16">
        <v>1553</v>
      </c>
      <c r="F16">
        <f t="shared" si="1"/>
        <v>5.46875E-2</v>
      </c>
      <c r="G16">
        <f t="shared" si="2"/>
        <v>1.0833740234375E-2</v>
      </c>
      <c r="H16">
        <f t="shared" si="3"/>
        <v>-0.22314453125</v>
      </c>
      <c r="I16">
        <f t="shared" si="4"/>
        <v>1.184844970703125E-2</v>
      </c>
    </row>
    <row r="17" spans="1:9">
      <c r="A17">
        <v>251658240</v>
      </c>
      <c r="B17">
        <v>2344</v>
      </c>
      <c r="C17">
        <v>-28408</v>
      </c>
      <c r="D17">
        <v>1790</v>
      </c>
      <c r="F17">
        <f t="shared" si="1"/>
        <v>5.859375E-2</v>
      </c>
      <c r="G17">
        <f t="shared" si="2"/>
        <v>1.788330078125E-2</v>
      </c>
      <c r="H17">
        <f t="shared" si="3"/>
        <v>-0.21673583984375</v>
      </c>
      <c r="I17">
        <f t="shared" si="4"/>
        <v>1.36566162109375E-2</v>
      </c>
    </row>
    <row r="18" spans="1:9">
      <c r="A18">
        <v>268435456</v>
      </c>
      <c r="B18">
        <v>1552</v>
      </c>
      <c r="C18">
        <v>-34120</v>
      </c>
      <c r="D18">
        <v>2043</v>
      </c>
      <c r="F18">
        <f t="shared" si="1"/>
        <v>6.25E-2</v>
      </c>
      <c r="G18">
        <f t="shared" si="2"/>
        <v>1.18408203125E-2</v>
      </c>
      <c r="H18">
        <f t="shared" si="3"/>
        <v>-0.26031494140625</v>
      </c>
      <c r="I18">
        <f t="shared" si="4"/>
        <v>1.558685302734375E-2</v>
      </c>
    </row>
    <row r="19" spans="1:9">
      <c r="A19">
        <v>285212672</v>
      </c>
      <c r="B19">
        <v>1700</v>
      </c>
      <c r="C19">
        <v>-35384</v>
      </c>
      <c r="D19">
        <v>2277</v>
      </c>
      <c r="F19">
        <f t="shared" si="1"/>
        <v>6.640625E-2</v>
      </c>
      <c r="G19">
        <f t="shared" si="2"/>
        <v>1.2969970703125E-2</v>
      </c>
      <c r="H19">
        <f t="shared" si="3"/>
        <v>-0.26995849609375</v>
      </c>
      <c r="I19">
        <f t="shared" si="4"/>
        <v>1.737213134765625E-2</v>
      </c>
    </row>
    <row r="20" spans="1:9">
      <c r="A20">
        <v>301989888</v>
      </c>
      <c r="B20">
        <v>1552</v>
      </c>
      <c r="C20">
        <v>-35528</v>
      </c>
      <c r="D20">
        <v>2573</v>
      </c>
      <c r="F20">
        <f t="shared" si="1"/>
        <v>7.03125E-2</v>
      </c>
      <c r="G20">
        <f t="shared" si="2"/>
        <v>1.18408203125E-2</v>
      </c>
      <c r="H20">
        <f t="shared" si="3"/>
        <v>-0.27105712890625</v>
      </c>
      <c r="I20">
        <f t="shared" si="4"/>
        <v>1.963043212890625E-2</v>
      </c>
    </row>
    <row r="21" spans="1:9">
      <c r="A21">
        <v>318767104</v>
      </c>
      <c r="B21">
        <v>1918</v>
      </c>
      <c r="C21">
        <v>-39296</v>
      </c>
      <c r="D21">
        <v>2895</v>
      </c>
      <c r="F21">
        <f t="shared" si="1"/>
        <v>7.421875E-2</v>
      </c>
      <c r="G21">
        <f t="shared" si="2"/>
        <v>1.46331787109375E-2</v>
      </c>
      <c r="H21">
        <f t="shared" si="3"/>
        <v>-0.2998046875</v>
      </c>
      <c r="I21">
        <f t="shared" si="4"/>
        <v>2.208709716796875E-2</v>
      </c>
    </row>
    <row r="22" spans="1:9">
      <c r="A22">
        <v>335544320</v>
      </c>
      <c r="B22">
        <v>2242</v>
      </c>
      <c r="C22">
        <v>-41128</v>
      </c>
      <c r="D22">
        <v>3203</v>
      </c>
      <c r="F22">
        <f t="shared" si="1"/>
        <v>7.8125E-2</v>
      </c>
      <c r="G22">
        <f t="shared" si="2"/>
        <v>1.71051025390625E-2</v>
      </c>
      <c r="H22">
        <f t="shared" si="3"/>
        <v>-0.31378173828125</v>
      </c>
      <c r="I22">
        <f t="shared" si="4"/>
        <v>2.443695068359375E-2</v>
      </c>
    </row>
    <row r="23" spans="1:9">
      <c r="A23">
        <v>352321536</v>
      </c>
      <c r="B23">
        <v>2120</v>
      </c>
      <c r="C23">
        <v>-42064</v>
      </c>
      <c r="D23">
        <v>3543</v>
      </c>
      <c r="F23">
        <f t="shared" si="1"/>
        <v>8.203125E-2</v>
      </c>
      <c r="G23">
        <f t="shared" si="2"/>
        <v>1.617431640625E-2</v>
      </c>
      <c r="H23">
        <f t="shared" si="3"/>
        <v>-0.3209228515625</v>
      </c>
      <c r="I23">
        <f t="shared" si="4"/>
        <v>2.703094482421875E-2</v>
      </c>
    </row>
    <row r="24" spans="1:9">
      <c r="A24">
        <v>369098752</v>
      </c>
      <c r="B24">
        <v>2218</v>
      </c>
      <c r="C24">
        <v>-45296</v>
      </c>
      <c r="D24">
        <v>3893</v>
      </c>
      <c r="F24">
        <f t="shared" si="1"/>
        <v>8.59375E-2</v>
      </c>
      <c r="G24">
        <f t="shared" si="2"/>
        <v>1.69219970703125E-2</v>
      </c>
      <c r="H24">
        <f t="shared" si="3"/>
        <v>-0.3455810546875</v>
      </c>
      <c r="I24">
        <f t="shared" si="4"/>
        <v>2.970123291015625E-2</v>
      </c>
    </row>
    <row r="25" spans="1:9">
      <c r="A25">
        <v>385875968</v>
      </c>
      <c r="B25">
        <v>1668</v>
      </c>
      <c r="C25">
        <v>-46816</v>
      </c>
      <c r="D25">
        <v>4257</v>
      </c>
      <c r="F25">
        <f t="shared" si="1"/>
        <v>8.984375E-2</v>
      </c>
      <c r="G25">
        <f t="shared" si="2"/>
        <v>1.2725830078125E-2</v>
      </c>
      <c r="H25">
        <f t="shared" si="3"/>
        <v>-0.357177734375</v>
      </c>
      <c r="I25">
        <f t="shared" si="4"/>
        <v>3.247833251953125E-2</v>
      </c>
    </row>
    <row r="26" spans="1:9">
      <c r="A26">
        <v>402653184</v>
      </c>
      <c r="B26">
        <v>2230</v>
      </c>
      <c r="C26">
        <v>-48680</v>
      </c>
      <c r="D26">
        <v>4611</v>
      </c>
      <c r="F26">
        <f t="shared" si="1"/>
        <v>9.375E-2</v>
      </c>
      <c r="G26">
        <f t="shared" si="2"/>
        <v>1.70135498046875E-2</v>
      </c>
      <c r="H26">
        <f t="shared" si="3"/>
        <v>-0.37139892578125</v>
      </c>
      <c r="I26">
        <f t="shared" si="4"/>
        <v>3.517913818359375E-2</v>
      </c>
    </row>
    <row r="27" spans="1:9">
      <c r="A27">
        <v>419430400</v>
      </c>
      <c r="B27">
        <v>2128</v>
      </c>
      <c r="C27">
        <v>-52504</v>
      </c>
      <c r="D27">
        <v>5033</v>
      </c>
      <c r="F27">
        <f t="shared" si="1"/>
        <v>9.765625E-2</v>
      </c>
      <c r="G27">
        <f t="shared" si="2"/>
        <v>1.62353515625E-2</v>
      </c>
      <c r="H27">
        <f t="shared" si="3"/>
        <v>-0.40057373046875</v>
      </c>
      <c r="I27">
        <f t="shared" si="4"/>
        <v>3.839874267578125E-2</v>
      </c>
    </row>
    <row r="28" spans="1:9">
      <c r="A28">
        <v>436207616</v>
      </c>
      <c r="B28">
        <v>2398</v>
      </c>
      <c r="C28">
        <v>-52912</v>
      </c>
      <c r="D28">
        <v>5462</v>
      </c>
      <c r="F28">
        <f t="shared" si="1"/>
        <v>0.1015625</v>
      </c>
      <c r="G28">
        <f t="shared" si="2"/>
        <v>1.82952880859375E-2</v>
      </c>
      <c r="H28">
        <f t="shared" si="3"/>
        <v>-0.4036865234375</v>
      </c>
      <c r="I28">
        <f t="shared" si="4"/>
        <v>4.16717529296875E-2</v>
      </c>
    </row>
    <row r="29" spans="1:9">
      <c r="A29">
        <v>452984832</v>
      </c>
      <c r="B29">
        <v>2268</v>
      </c>
      <c r="C29">
        <v>-57168</v>
      </c>
      <c r="D29">
        <v>5886</v>
      </c>
      <c r="F29">
        <f t="shared" si="1"/>
        <v>0.10546875</v>
      </c>
      <c r="G29">
        <f t="shared" si="2"/>
        <v>1.7303466796875E-2</v>
      </c>
      <c r="H29">
        <f t="shared" si="3"/>
        <v>-0.4361572265625</v>
      </c>
      <c r="I29">
        <f t="shared" si="4"/>
        <v>4.49066162109375E-2</v>
      </c>
    </row>
    <row r="30" spans="1:9">
      <c r="A30">
        <v>469762048</v>
      </c>
      <c r="B30">
        <v>1684</v>
      </c>
      <c r="C30">
        <v>-58712</v>
      </c>
      <c r="D30">
        <v>6247</v>
      </c>
      <c r="F30">
        <f t="shared" si="1"/>
        <v>0.109375</v>
      </c>
      <c r="G30">
        <f t="shared" si="2"/>
        <v>1.2847900390625E-2</v>
      </c>
      <c r="H30">
        <f t="shared" si="3"/>
        <v>-0.44793701171875</v>
      </c>
      <c r="I30">
        <f t="shared" si="4"/>
        <v>4.766082763671875E-2</v>
      </c>
    </row>
    <row r="31" spans="1:9">
      <c r="A31">
        <v>486539264</v>
      </c>
      <c r="B31">
        <v>2030</v>
      </c>
      <c r="C31">
        <v>-60048</v>
      </c>
      <c r="D31">
        <v>6799</v>
      </c>
      <c r="F31">
        <f t="shared" si="1"/>
        <v>0.11328125</v>
      </c>
      <c r="G31">
        <f t="shared" si="2"/>
        <v>1.54876708984375E-2</v>
      </c>
      <c r="H31">
        <f t="shared" si="3"/>
        <v>-0.4581298828125</v>
      </c>
      <c r="I31">
        <f t="shared" si="4"/>
        <v>5.187225341796875E-2</v>
      </c>
    </row>
    <row r="32" spans="1:9">
      <c r="A32">
        <v>503316480</v>
      </c>
      <c r="B32">
        <v>1490</v>
      </c>
      <c r="C32">
        <v>-62144</v>
      </c>
      <c r="D32">
        <v>7275</v>
      </c>
      <c r="F32">
        <f t="shared" si="1"/>
        <v>0.1171875</v>
      </c>
      <c r="G32">
        <f t="shared" si="2"/>
        <v>1.13677978515625E-2</v>
      </c>
      <c r="H32">
        <f t="shared" si="3"/>
        <v>-0.47412109375</v>
      </c>
      <c r="I32">
        <f t="shared" si="4"/>
        <v>5.550384521484375E-2</v>
      </c>
    </row>
    <row r="33" spans="1:9">
      <c r="A33">
        <v>520093696</v>
      </c>
      <c r="B33">
        <v>2228</v>
      </c>
      <c r="C33">
        <v>-64888</v>
      </c>
      <c r="D33">
        <v>7753</v>
      </c>
      <c r="F33">
        <f t="shared" si="1"/>
        <v>0.12109375</v>
      </c>
      <c r="G33">
        <f t="shared" si="2"/>
        <v>1.6998291015625E-2</v>
      </c>
      <c r="H33">
        <f t="shared" si="3"/>
        <v>-0.49505615234375</v>
      </c>
      <c r="I33">
        <f t="shared" si="4"/>
        <v>5.915069580078125E-2</v>
      </c>
    </row>
    <row r="34" spans="1:9">
      <c r="A34">
        <v>536870912</v>
      </c>
      <c r="B34">
        <v>2376</v>
      </c>
      <c r="C34">
        <v>-67032</v>
      </c>
      <c r="D34">
        <v>8321</v>
      </c>
      <c r="F34">
        <f t="shared" si="1"/>
        <v>0.125</v>
      </c>
      <c r="G34">
        <f t="shared" si="2"/>
        <v>1.812744140625E-2</v>
      </c>
      <c r="H34">
        <f t="shared" si="3"/>
        <v>-0.51141357421875</v>
      </c>
      <c r="I34">
        <f t="shared" si="4"/>
        <v>6.348419189453125E-2</v>
      </c>
    </row>
    <row r="35" spans="1:9">
      <c r="A35">
        <v>553648128</v>
      </c>
      <c r="B35">
        <v>1904</v>
      </c>
      <c r="C35">
        <v>-67280</v>
      </c>
      <c r="D35">
        <v>8871</v>
      </c>
      <c r="F35">
        <f t="shared" si="1"/>
        <v>0.12890625</v>
      </c>
      <c r="G35">
        <f t="shared" si="2"/>
        <v>1.45263671875E-2</v>
      </c>
      <c r="H35">
        <f t="shared" si="3"/>
        <v>-0.5133056640625</v>
      </c>
      <c r="I35">
        <f t="shared" si="4"/>
        <v>6.768035888671875E-2</v>
      </c>
    </row>
    <row r="36" spans="1:9">
      <c r="A36">
        <v>570425344</v>
      </c>
      <c r="B36">
        <v>2390</v>
      </c>
      <c r="C36">
        <v>-71656</v>
      </c>
      <c r="D36">
        <v>9354</v>
      </c>
      <c r="F36">
        <f t="shared" si="1"/>
        <v>0.1328125</v>
      </c>
      <c r="G36">
        <f t="shared" si="2"/>
        <v>1.82342529296875E-2</v>
      </c>
      <c r="H36">
        <f t="shared" si="3"/>
        <v>-0.54669189453125</v>
      </c>
      <c r="I36">
        <f t="shared" si="4"/>
        <v>7.13653564453125E-2</v>
      </c>
    </row>
    <row r="37" spans="1:9">
      <c r="A37">
        <v>587202560</v>
      </c>
      <c r="B37">
        <v>2434</v>
      </c>
      <c r="C37">
        <v>-74608</v>
      </c>
      <c r="D37">
        <v>9948</v>
      </c>
      <c r="F37">
        <f t="shared" si="1"/>
        <v>0.13671875</v>
      </c>
      <c r="G37">
        <f t="shared" si="2"/>
        <v>1.85699462890625E-2</v>
      </c>
      <c r="H37">
        <f t="shared" si="3"/>
        <v>-0.5692138671875</v>
      </c>
      <c r="I37">
        <f t="shared" si="4"/>
        <v>7.5897216796875E-2</v>
      </c>
    </row>
    <row r="38" spans="1:9">
      <c r="A38">
        <v>603979776</v>
      </c>
      <c r="B38">
        <v>1658</v>
      </c>
      <c r="C38">
        <v>-74544</v>
      </c>
      <c r="D38">
        <v>10526</v>
      </c>
      <c r="F38">
        <f t="shared" si="1"/>
        <v>0.140625</v>
      </c>
      <c r="G38">
        <f t="shared" si="2"/>
        <v>1.26495361328125E-2</v>
      </c>
      <c r="H38">
        <f t="shared" si="3"/>
        <v>-0.5687255859375</v>
      </c>
      <c r="I38">
        <f t="shared" si="4"/>
        <v>8.03070068359375E-2</v>
      </c>
    </row>
    <row r="39" spans="1:9">
      <c r="A39">
        <v>620756992</v>
      </c>
      <c r="B39">
        <v>2694</v>
      </c>
      <c r="C39">
        <v>-79512</v>
      </c>
      <c r="D39">
        <v>11229</v>
      </c>
      <c r="F39">
        <f t="shared" si="1"/>
        <v>0.14453125</v>
      </c>
      <c r="G39">
        <f t="shared" si="2"/>
        <v>2.05535888671875E-2</v>
      </c>
      <c r="H39">
        <f t="shared" si="3"/>
        <v>-0.60662841796875</v>
      </c>
      <c r="I39">
        <f t="shared" si="4"/>
        <v>8.567047119140625E-2</v>
      </c>
    </row>
    <row r="40" spans="1:9">
      <c r="A40">
        <v>637534208</v>
      </c>
      <c r="B40">
        <v>2214</v>
      </c>
      <c r="C40">
        <v>-81152</v>
      </c>
      <c r="D40">
        <v>11762</v>
      </c>
      <c r="F40">
        <f t="shared" si="1"/>
        <v>0.1484375</v>
      </c>
      <c r="G40">
        <f t="shared" si="2"/>
        <v>1.68914794921875E-2</v>
      </c>
      <c r="H40">
        <f t="shared" si="3"/>
        <v>-0.619140625</v>
      </c>
      <c r="I40">
        <f t="shared" si="4"/>
        <v>8.97369384765625E-2</v>
      </c>
    </row>
    <row r="41" spans="1:9">
      <c r="A41">
        <v>654311424</v>
      </c>
      <c r="B41">
        <v>2220</v>
      </c>
      <c r="C41">
        <v>-81960</v>
      </c>
      <c r="D41">
        <v>12390</v>
      </c>
      <c r="F41">
        <f t="shared" si="1"/>
        <v>0.15234375</v>
      </c>
      <c r="G41">
        <f t="shared" si="2"/>
        <v>1.6937255859375E-2</v>
      </c>
      <c r="H41">
        <f t="shared" si="3"/>
        <v>-0.62530517578125</v>
      </c>
      <c r="I41">
        <f t="shared" si="4"/>
        <v>9.45281982421875E-2</v>
      </c>
    </row>
    <row r="42" spans="1:9">
      <c r="A42">
        <v>671088640</v>
      </c>
      <c r="B42">
        <v>2264</v>
      </c>
      <c r="C42">
        <v>-81656</v>
      </c>
      <c r="D42">
        <v>13025</v>
      </c>
      <c r="F42">
        <f t="shared" si="1"/>
        <v>0.15625</v>
      </c>
      <c r="G42">
        <f t="shared" si="2"/>
        <v>1.727294921875E-2</v>
      </c>
      <c r="H42">
        <f t="shared" si="3"/>
        <v>-0.62298583984375</v>
      </c>
      <c r="I42">
        <f t="shared" si="4"/>
        <v>9.937286376953125E-2</v>
      </c>
    </row>
    <row r="43" spans="1:9">
      <c r="A43">
        <v>687865856</v>
      </c>
      <c r="B43">
        <v>2324</v>
      </c>
      <c r="C43">
        <v>-91072</v>
      </c>
      <c r="D43">
        <v>13766</v>
      </c>
      <c r="F43">
        <f t="shared" si="1"/>
        <v>0.16015625</v>
      </c>
      <c r="G43">
        <f t="shared" si="2"/>
        <v>1.7730712890625E-2</v>
      </c>
      <c r="H43">
        <f t="shared" si="3"/>
        <v>-0.69482421875</v>
      </c>
      <c r="I43">
        <f t="shared" si="4"/>
        <v>0.1050262451171875</v>
      </c>
    </row>
    <row r="44" spans="1:9">
      <c r="A44">
        <v>704643072</v>
      </c>
      <c r="B44">
        <v>2362</v>
      </c>
      <c r="C44">
        <v>-91736</v>
      </c>
      <c r="D44">
        <v>14497</v>
      </c>
      <c r="F44">
        <f t="shared" si="1"/>
        <v>0.1640625</v>
      </c>
      <c r="G44">
        <f t="shared" si="2"/>
        <v>1.80206298828125E-2</v>
      </c>
      <c r="H44">
        <f t="shared" si="3"/>
        <v>-0.69989013671875</v>
      </c>
      <c r="I44">
        <f t="shared" si="4"/>
        <v>0.11060333251953125</v>
      </c>
    </row>
    <row r="45" spans="1:9">
      <c r="A45">
        <v>721420288</v>
      </c>
      <c r="B45">
        <v>2558</v>
      </c>
      <c r="C45">
        <v>-90832</v>
      </c>
      <c r="D45">
        <v>15262</v>
      </c>
      <c r="F45">
        <f t="shared" si="1"/>
        <v>0.16796875</v>
      </c>
      <c r="G45">
        <f t="shared" si="2"/>
        <v>1.95159912109375E-2</v>
      </c>
      <c r="H45">
        <f t="shared" si="3"/>
        <v>-0.6929931640625</v>
      </c>
      <c r="I45">
        <f t="shared" si="4"/>
        <v>0.1164398193359375</v>
      </c>
    </row>
    <row r="46" spans="1:9">
      <c r="A46">
        <v>738197504</v>
      </c>
      <c r="B46">
        <v>1908</v>
      </c>
      <c r="C46">
        <v>-91472</v>
      </c>
      <c r="D46">
        <v>15836</v>
      </c>
      <c r="F46">
        <f t="shared" si="1"/>
        <v>0.171875</v>
      </c>
      <c r="G46">
        <f t="shared" si="2"/>
        <v>1.4556884765625E-2</v>
      </c>
      <c r="H46">
        <f t="shared" si="3"/>
        <v>-0.6978759765625</v>
      </c>
      <c r="I46">
        <f t="shared" si="4"/>
        <v>0.120819091796875</v>
      </c>
    </row>
    <row r="47" spans="1:9">
      <c r="A47">
        <v>754974720</v>
      </c>
      <c r="B47">
        <v>2448</v>
      </c>
      <c r="C47">
        <v>-102112</v>
      </c>
      <c r="D47">
        <v>16630</v>
      </c>
      <c r="F47">
        <f t="shared" si="1"/>
        <v>0.17578125</v>
      </c>
      <c r="G47">
        <f t="shared" si="2"/>
        <v>1.86767578125E-2</v>
      </c>
      <c r="H47">
        <f t="shared" si="3"/>
        <v>-0.779052734375</v>
      </c>
      <c r="I47">
        <f t="shared" si="4"/>
        <v>0.1268768310546875</v>
      </c>
    </row>
    <row r="48" spans="1:9">
      <c r="A48">
        <v>771751936</v>
      </c>
      <c r="B48">
        <v>2572</v>
      </c>
      <c r="C48">
        <v>-99832</v>
      </c>
      <c r="D48">
        <v>17293</v>
      </c>
      <c r="F48">
        <f t="shared" si="1"/>
        <v>0.1796875</v>
      </c>
      <c r="G48">
        <f t="shared" si="2"/>
        <v>1.9622802734375E-2</v>
      </c>
      <c r="H48">
        <f t="shared" si="3"/>
        <v>-0.76165771484375</v>
      </c>
      <c r="I48">
        <f t="shared" si="4"/>
        <v>0.13193511962890625</v>
      </c>
    </row>
    <row r="49" spans="1:9">
      <c r="A49">
        <v>788529152</v>
      </c>
      <c r="B49">
        <v>3178</v>
      </c>
      <c r="C49">
        <v>-101976</v>
      </c>
      <c r="D49">
        <v>18212</v>
      </c>
      <c r="F49">
        <f t="shared" si="1"/>
        <v>0.18359375</v>
      </c>
      <c r="G49">
        <f t="shared" si="2"/>
        <v>2.42462158203125E-2</v>
      </c>
      <c r="H49">
        <f t="shared" si="3"/>
        <v>-0.77801513671875</v>
      </c>
      <c r="I49">
        <f t="shared" si="4"/>
        <v>0.138946533203125</v>
      </c>
    </row>
    <row r="50" spans="1:9">
      <c r="A50">
        <v>805306368</v>
      </c>
      <c r="B50">
        <v>2494</v>
      </c>
      <c r="C50">
        <v>-98912</v>
      </c>
      <c r="D50">
        <v>18956</v>
      </c>
      <c r="F50">
        <f t="shared" si="1"/>
        <v>0.1875</v>
      </c>
      <c r="G50">
        <f t="shared" si="2"/>
        <v>1.90277099609375E-2</v>
      </c>
      <c r="H50">
        <f t="shared" si="3"/>
        <v>-0.754638671875</v>
      </c>
      <c r="I50">
        <f t="shared" si="4"/>
        <v>0.144622802734375</v>
      </c>
    </row>
    <row r="51" spans="1:9">
      <c r="A51">
        <v>822083584</v>
      </c>
      <c r="B51">
        <v>2814</v>
      </c>
      <c r="C51">
        <v>-110664</v>
      </c>
      <c r="D51">
        <v>19832</v>
      </c>
      <c r="F51">
        <f t="shared" si="1"/>
        <v>0.19140625</v>
      </c>
      <c r="G51">
        <f t="shared" si="2"/>
        <v>2.14691162109375E-2</v>
      </c>
      <c r="H51">
        <f t="shared" si="3"/>
        <v>-0.84429931640625</v>
      </c>
      <c r="I51">
        <f t="shared" si="4"/>
        <v>0.15130615234375</v>
      </c>
    </row>
    <row r="52" spans="1:9">
      <c r="A52">
        <v>838860800</v>
      </c>
      <c r="B52">
        <v>2636</v>
      </c>
      <c r="C52">
        <v>-111040</v>
      </c>
      <c r="D52">
        <v>20656</v>
      </c>
      <c r="F52">
        <f t="shared" si="1"/>
        <v>0.1953125</v>
      </c>
      <c r="G52">
        <f t="shared" si="2"/>
        <v>2.0111083984375E-2</v>
      </c>
      <c r="H52">
        <f t="shared" si="3"/>
        <v>-0.84716796875</v>
      </c>
      <c r="I52">
        <f t="shared" si="4"/>
        <v>0.1575927734375</v>
      </c>
    </row>
    <row r="53" spans="1:9">
      <c r="A53">
        <v>855638016</v>
      </c>
      <c r="B53">
        <v>2646</v>
      </c>
      <c r="C53">
        <v>-108472</v>
      </c>
      <c r="D53">
        <v>21625</v>
      </c>
      <c r="F53">
        <f t="shared" si="1"/>
        <v>0.19921875</v>
      </c>
      <c r="G53">
        <f t="shared" si="2"/>
        <v>2.01873779296875E-2</v>
      </c>
      <c r="H53">
        <f t="shared" si="3"/>
        <v>-0.82757568359375</v>
      </c>
      <c r="I53">
        <f t="shared" si="4"/>
        <v>0.16498565673828125</v>
      </c>
    </row>
    <row r="54" spans="1:9">
      <c r="A54">
        <v>872415232</v>
      </c>
      <c r="B54">
        <v>2714</v>
      </c>
      <c r="C54">
        <v>-110352</v>
      </c>
      <c r="D54">
        <v>22364</v>
      </c>
      <c r="F54">
        <f t="shared" si="1"/>
        <v>0.203125</v>
      </c>
      <c r="G54">
        <f t="shared" si="2"/>
        <v>2.07061767578125E-2</v>
      </c>
      <c r="H54">
        <f t="shared" si="3"/>
        <v>-0.8419189453125</v>
      </c>
      <c r="I54">
        <f t="shared" si="4"/>
        <v>0.170623779296875</v>
      </c>
    </row>
    <row r="55" spans="1:9">
      <c r="A55">
        <v>889192448</v>
      </c>
      <c r="B55">
        <v>2874</v>
      </c>
      <c r="C55">
        <v>-118544</v>
      </c>
      <c r="D55">
        <v>23256</v>
      </c>
      <c r="F55">
        <f t="shared" si="1"/>
        <v>0.20703125</v>
      </c>
      <c r="G55">
        <f t="shared" si="2"/>
        <v>2.19268798828125E-2</v>
      </c>
      <c r="H55">
        <f t="shared" si="3"/>
        <v>-0.9044189453125</v>
      </c>
      <c r="I55">
        <f t="shared" si="4"/>
        <v>0.17742919921875</v>
      </c>
    </row>
    <row r="56" spans="1:9">
      <c r="A56">
        <v>905969664</v>
      </c>
      <c r="B56">
        <v>3032</v>
      </c>
      <c r="C56">
        <v>-124384</v>
      </c>
      <c r="D56">
        <v>24306</v>
      </c>
      <c r="F56">
        <f t="shared" si="1"/>
        <v>0.2109375</v>
      </c>
      <c r="G56">
        <f t="shared" si="2"/>
        <v>2.313232421875E-2</v>
      </c>
      <c r="H56">
        <f t="shared" si="3"/>
        <v>-0.948974609375</v>
      </c>
      <c r="I56">
        <f t="shared" si="4"/>
        <v>0.1854400634765625</v>
      </c>
    </row>
    <row r="57" spans="1:9">
      <c r="A57">
        <v>922746880</v>
      </c>
      <c r="B57">
        <v>2944</v>
      </c>
      <c r="C57">
        <v>-123608</v>
      </c>
      <c r="D57">
        <v>24970</v>
      </c>
      <c r="F57">
        <f t="shared" si="1"/>
        <v>0.21484375</v>
      </c>
      <c r="G57">
        <f t="shared" si="2"/>
        <v>2.24609375E-2</v>
      </c>
      <c r="H57">
        <f t="shared" si="3"/>
        <v>-0.94305419921875</v>
      </c>
      <c r="I57">
        <f t="shared" si="4"/>
        <v>0.1905059814453125</v>
      </c>
    </row>
    <row r="58" spans="1:9">
      <c r="A58">
        <v>939524096</v>
      </c>
      <c r="B58">
        <v>2902</v>
      </c>
      <c r="C58">
        <v>-124104</v>
      </c>
      <c r="D58">
        <v>26255</v>
      </c>
      <c r="F58">
        <f t="shared" si="1"/>
        <v>0.21875</v>
      </c>
      <c r="G58">
        <f t="shared" si="2"/>
        <v>2.21405029296875E-2</v>
      </c>
      <c r="H58">
        <f t="shared" si="3"/>
        <v>-0.94683837890625</v>
      </c>
      <c r="I58">
        <f t="shared" si="4"/>
        <v>0.20030975341796875</v>
      </c>
    </row>
    <row r="59" spans="1:9">
      <c r="A59">
        <v>956301312</v>
      </c>
      <c r="B59">
        <v>3252</v>
      </c>
      <c r="C59">
        <v>-119600</v>
      </c>
      <c r="D59">
        <v>26751</v>
      </c>
      <c r="F59">
        <f t="shared" si="1"/>
        <v>0.22265625</v>
      </c>
      <c r="G59">
        <f t="shared" si="2"/>
        <v>2.4810791015625E-2</v>
      </c>
      <c r="H59">
        <f t="shared" si="3"/>
        <v>-0.9124755859375</v>
      </c>
      <c r="I59">
        <f t="shared" si="4"/>
        <v>0.20409393310546875</v>
      </c>
    </row>
    <row r="60" spans="1:9">
      <c r="A60">
        <v>973078528</v>
      </c>
      <c r="B60">
        <v>2950</v>
      </c>
      <c r="C60">
        <v>-130000</v>
      </c>
      <c r="D60">
        <v>27992</v>
      </c>
      <c r="F60">
        <f t="shared" si="1"/>
        <v>0.2265625</v>
      </c>
      <c r="G60">
        <f t="shared" si="2"/>
        <v>2.25067138671875E-2</v>
      </c>
      <c r="H60">
        <f t="shared" si="3"/>
        <v>-0.9918212890625</v>
      </c>
      <c r="I60">
        <f t="shared" si="4"/>
        <v>0.21356201171875</v>
      </c>
    </row>
    <row r="61" spans="1:9">
      <c r="A61">
        <v>989855744</v>
      </c>
      <c r="B61">
        <v>2514</v>
      </c>
      <c r="C61">
        <v>-130464</v>
      </c>
      <c r="D61">
        <v>29131</v>
      </c>
      <c r="F61">
        <f t="shared" si="1"/>
        <v>0.23046875</v>
      </c>
      <c r="G61">
        <f t="shared" si="2"/>
        <v>1.91802978515625E-2</v>
      </c>
      <c r="H61">
        <f t="shared" si="3"/>
        <v>-0.995361328125</v>
      </c>
      <c r="I61">
        <f t="shared" si="4"/>
        <v>0.22225189208984375</v>
      </c>
    </row>
    <row r="62" spans="1:9">
      <c r="A62">
        <v>1006632960</v>
      </c>
      <c r="B62">
        <v>3150</v>
      </c>
      <c r="C62">
        <v>-137936</v>
      </c>
      <c r="D62">
        <v>30263</v>
      </c>
      <c r="F62">
        <f t="shared" si="1"/>
        <v>0.234375</v>
      </c>
      <c r="G62">
        <f t="shared" si="2"/>
        <v>2.40325927734375E-2</v>
      </c>
      <c r="H62">
        <f t="shared" si="3"/>
        <v>-1.0523681640625</v>
      </c>
      <c r="I62">
        <f t="shared" si="4"/>
        <v>0.23088836669921875</v>
      </c>
    </row>
    <row r="63" spans="1:9">
      <c r="A63">
        <v>1023410176</v>
      </c>
      <c r="B63">
        <v>2876</v>
      </c>
      <c r="C63">
        <v>-137832</v>
      </c>
      <c r="D63">
        <v>31011</v>
      </c>
      <c r="F63">
        <f t="shared" si="1"/>
        <v>0.23828125</v>
      </c>
      <c r="G63">
        <f t="shared" si="2"/>
        <v>2.1942138671875E-2</v>
      </c>
      <c r="H63">
        <f t="shared" si="3"/>
        <v>-1.05157470703125</v>
      </c>
      <c r="I63">
        <f t="shared" si="4"/>
        <v>0.23659515380859375</v>
      </c>
    </row>
    <row r="64" spans="1:9">
      <c r="A64">
        <v>1040187392</v>
      </c>
      <c r="B64">
        <v>2790</v>
      </c>
      <c r="C64">
        <v>-138408</v>
      </c>
      <c r="D64">
        <v>32074</v>
      </c>
      <c r="F64">
        <f t="shared" si="1"/>
        <v>0.2421875</v>
      </c>
      <c r="G64">
        <f t="shared" si="2"/>
        <v>2.12860107421875E-2</v>
      </c>
      <c r="H64">
        <f t="shared" si="3"/>
        <v>-1.05596923828125</v>
      </c>
      <c r="I64">
        <f t="shared" si="4"/>
        <v>0.2447052001953125</v>
      </c>
    </row>
    <row r="65" spans="1:9">
      <c r="A65">
        <v>1056964608</v>
      </c>
      <c r="B65">
        <v>3768</v>
      </c>
      <c r="C65">
        <v>-146496</v>
      </c>
      <c r="D65">
        <v>33221</v>
      </c>
      <c r="F65">
        <f t="shared" si="1"/>
        <v>0.24609375</v>
      </c>
      <c r="G65">
        <f t="shared" si="2"/>
        <v>2.874755859375E-2</v>
      </c>
      <c r="H65">
        <f t="shared" si="3"/>
        <v>-1.11767578125</v>
      </c>
      <c r="I65">
        <f t="shared" si="4"/>
        <v>0.25345611572265625</v>
      </c>
    </row>
    <row r="66" spans="1:9">
      <c r="A66">
        <v>1073741824</v>
      </c>
      <c r="B66">
        <v>3392</v>
      </c>
      <c r="C66">
        <v>-144816</v>
      </c>
      <c r="D66">
        <v>34293</v>
      </c>
      <c r="F66">
        <f t="shared" si="1"/>
        <v>0.25</v>
      </c>
      <c r="G66">
        <f t="shared" si="2"/>
        <v>2.587890625E-2</v>
      </c>
      <c r="H66">
        <f t="shared" si="3"/>
        <v>-1.1048583984375</v>
      </c>
      <c r="I66">
        <f t="shared" si="4"/>
        <v>0.26163482666015625</v>
      </c>
    </row>
    <row r="67" spans="1:9">
      <c r="A67">
        <v>1090519040</v>
      </c>
      <c r="B67">
        <v>2446</v>
      </c>
      <c r="C67">
        <v>-145528</v>
      </c>
      <c r="D67">
        <v>35561</v>
      </c>
      <c r="F67">
        <f t="shared" ref="F67:F130" si="5">A67/2^32</f>
        <v>0.25390625</v>
      </c>
      <c r="G67">
        <f t="shared" ref="G67:G130" si="6">B67/$J$1</f>
        <v>1.86614990234375E-2</v>
      </c>
      <c r="H67">
        <f t="shared" ref="H67:H130" si="7">C67/$J$1</f>
        <v>-1.11029052734375</v>
      </c>
      <c r="I67">
        <f t="shared" ref="I67:I130" si="8">D67/$J$1</f>
        <v>0.27130889892578125</v>
      </c>
    </row>
    <row r="68" spans="1:9">
      <c r="A68">
        <v>1107296256</v>
      </c>
      <c r="B68">
        <v>3742</v>
      </c>
      <c r="C68">
        <v>-144728</v>
      </c>
      <c r="D68">
        <v>36608</v>
      </c>
      <c r="F68">
        <f t="shared" si="5"/>
        <v>0.2578125</v>
      </c>
      <c r="G68">
        <f t="shared" si="6"/>
        <v>2.85491943359375E-2</v>
      </c>
      <c r="H68">
        <f t="shared" si="7"/>
        <v>-1.10418701171875</v>
      </c>
      <c r="I68">
        <f t="shared" si="8"/>
        <v>0.279296875</v>
      </c>
    </row>
    <row r="69" spans="1:9">
      <c r="A69">
        <v>1124073472</v>
      </c>
      <c r="B69">
        <v>3794</v>
      </c>
      <c r="C69">
        <v>-156976</v>
      </c>
      <c r="D69">
        <v>37819</v>
      </c>
      <c r="F69">
        <f t="shared" si="5"/>
        <v>0.26171875</v>
      </c>
      <c r="G69">
        <f t="shared" si="6"/>
        <v>2.89459228515625E-2</v>
      </c>
      <c r="H69">
        <f t="shared" si="7"/>
        <v>-1.1976318359375</v>
      </c>
      <c r="I69">
        <f t="shared" si="8"/>
        <v>0.28853607177734375</v>
      </c>
    </row>
    <row r="70" spans="1:9">
      <c r="A70">
        <v>1140850688</v>
      </c>
      <c r="B70">
        <v>3800</v>
      </c>
      <c r="C70">
        <v>-158224</v>
      </c>
      <c r="D70">
        <v>38964</v>
      </c>
      <c r="F70">
        <f t="shared" si="5"/>
        <v>0.265625</v>
      </c>
      <c r="G70">
        <f t="shared" si="6"/>
        <v>2.899169921875E-2</v>
      </c>
      <c r="H70">
        <f t="shared" si="7"/>
        <v>-1.2071533203125</v>
      </c>
      <c r="I70">
        <f t="shared" si="8"/>
        <v>0.297271728515625</v>
      </c>
    </row>
    <row r="71" spans="1:9">
      <c r="A71">
        <v>1157627904</v>
      </c>
      <c r="B71">
        <v>4192</v>
      </c>
      <c r="C71">
        <v>-168472</v>
      </c>
      <c r="D71">
        <v>40101</v>
      </c>
      <c r="F71">
        <f t="shared" si="5"/>
        <v>0.26953125</v>
      </c>
      <c r="G71">
        <f t="shared" si="6"/>
        <v>3.1982421875E-2</v>
      </c>
      <c r="H71">
        <f t="shared" si="7"/>
        <v>-1.28533935546875</v>
      </c>
      <c r="I71">
        <f t="shared" si="8"/>
        <v>0.30594635009765625</v>
      </c>
    </row>
    <row r="72" spans="1:9">
      <c r="A72">
        <v>1174405120</v>
      </c>
      <c r="B72">
        <v>3736</v>
      </c>
      <c r="C72">
        <v>-168384</v>
      </c>
      <c r="D72">
        <v>41198</v>
      </c>
      <c r="F72">
        <f t="shared" si="5"/>
        <v>0.2734375</v>
      </c>
      <c r="G72">
        <f t="shared" si="6"/>
        <v>2.850341796875E-2</v>
      </c>
      <c r="H72">
        <f t="shared" si="7"/>
        <v>-1.28466796875</v>
      </c>
      <c r="I72">
        <f t="shared" si="8"/>
        <v>0.3143157958984375</v>
      </c>
    </row>
    <row r="73" spans="1:9">
      <c r="A73">
        <v>1191182336</v>
      </c>
      <c r="B73">
        <v>3178</v>
      </c>
      <c r="C73">
        <v>-165384</v>
      </c>
      <c r="D73">
        <v>42294</v>
      </c>
      <c r="F73">
        <f t="shared" si="5"/>
        <v>0.27734375</v>
      </c>
      <c r="G73">
        <f t="shared" si="6"/>
        <v>2.42462158203125E-2</v>
      </c>
      <c r="H73">
        <f t="shared" si="7"/>
        <v>-1.26177978515625</v>
      </c>
      <c r="I73">
        <f t="shared" si="8"/>
        <v>0.3226776123046875</v>
      </c>
    </row>
    <row r="74" spans="1:9">
      <c r="A74">
        <v>1207959552</v>
      </c>
      <c r="B74">
        <v>3672</v>
      </c>
      <c r="C74">
        <v>-166832</v>
      </c>
      <c r="D74">
        <v>43571</v>
      </c>
      <c r="F74">
        <f t="shared" si="5"/>
        <v>0.28125</v>
      </c>
      <c r="G74">
        <f t="shared" si="6"/>
        <v>2.801513671875E-2</v>
      </c>
      <c r="H74">
        <f t="shared" si="7"/>
        <v>-1.2728271484375</v>
      </c>
      <c r="I74">
        <f t="shared" si="8"/>
        <v>0.33242034912109375</v>
      </c>
    </row>
    <row r="75" spans="1:9">
      <c r="A75">
        <v>1224736768</v>
      </c>
      <c r="B75">
        <v>3018</v>
      </c>
      <c r="C75">
        <v>-168632</v>
      </c>
      <c r="D75">
        <v>45106</v>
      </c>
      <c r="F75">
        <f t="shared" si="5"/>
        <v>0.28515625</v>
      </c>
      <c r="G75">
        <f t="shared" si="6"/>
        <v>2.30255126953125E-2</v>
      </c>
      <c r="H75">
        <f t="shared" si="7"/>
        <v>-1.28656005859375</v>
      </c>
      <c r="I75">
        <f t="shared" si="8"/>
        <v>0.3441314697265625</v>
      </c>
    </row>
    <row r="76" spans="1:9">
      <c r="A76">
        <v>1241513984</v>
      </c>
      <c r="B76">
        <v>3254</v>
      </c>
      <c r="C76">
        <v>-164840</v>
      </c>
      <c r="D76">
        <v>46136</v>
      </c>
      <c r="F76">
        <f t="shared" si="5"/>
        <v>0.2890625</v>
      </c>
      <c r="G76">
        <f t="shared" si="6"/>
        <v>2.48260498046875E-2</v>
      </c>
      <c r="H76">
        <f t="shared" si="7"/>
        <v>-1.25762939453125</v>
      </c>
      <c r="I76">
        <f t="shared" si="8"/>
        <v>0.35198974609375</v>
      </c>
    </row>
    <row r="77" spans="1:9">
      <c r="A77">
        <v>1258291200</v>
      </c>
      <c r="B77">
        <v>4058</v>
      </c>
      <c r="C77">
        <v>-175776</v>
      </c>
      <c r="D77">
        <v>47573</v>
      </c>
      <c r="F77">
        <f t="shared" si="5"/>
        <v>0.29296875</v>
      </c>
      <c r="G77">
        <f t="shared" si="6"/>
        <v>3.09600830078125E-2</v>
      </c>
      <c r="H77">
        <f t="shared" si="7"/>
        <v>-1.341064453125</v>
      </c>
      <c r="I77">
        <f t="shared" si="8"/>
        <v>0.36295318603515625</v>
      </c>
    </row>
    <row r="78" spans="1:9">
      <c r="A78">
        <v>1275068416</v>
      </c>
      <c r="B78">
        <v>4262</v>
      </c>
      <c r="C78">
        <v>-194400</v>
      </c>
      <c r="D78">
        <v>48718</v>
      </c>
      <c r="F78">
        <f t="shared" si="5"/>
        <v>0.296875</v>
      </c>
      <c r="G78">
        <f t="shared" si="6"/>
        <v>3.25164794921875E-2</v>
      </c>
      <c r="H78">
        <f t="shared" si="7"/>
        <v>-1.483154296875</v>
      </c>
      <c r="I78">
        <f t="shared" si="8"/>
        <v>0.3716888427734375</v>
      </c>
    </row>
    <row r="79" spans="1:9">
      <c r="A79">
        <v>1291845632</v>
      </c>
      <c r="B79">
        <v>4998</v>
      </c>
      <c r="C79">
        <v>-193328</v>
      </c>
      <c r="D79">
        <v>50111</v>
      </c>
      <c r="F79">
        <f t="shared" si="5"/>
        <v>0.30078125</v>
      </c>
      <c r="G79">
        <f t="shared" si="6"/>
        <v>3.81317138671875E-2</v>
      </c>
      <c r="H79">
        <f t="shared" si="7"/>
        <v>-1.4749755859375</v>
      </c>
      <c r="I79">
        <f t="shared" si="8"/>
        <v>0.38231658935546875</v>
      </c>
    </row>
    <row r="80" spans="1:9">
      <c r="A80">
        <v>1308622848</v>
      </c>
      <c r="B80">
        <v>4236</v>
      </c>
      <c r="C80">
        <v>-192664</v>
      </c>
      <c r="D80">
        <v>51859</v>
      </c>
      <c r="F80">
        <f t="shared" si="5"/>
        <v>0.3046875</v>
      </c>
      <c r="G80">
        <f t="shared" si="6"/>
        <v>3.2318115234375E-2</v>
      </c>
      <c r="H80">
        <f t="shared" si="7"/>
        <v>-1.46990966796875</v>
      </c>
      <c r="I80">
        <f t="shared" si="8"/>
        <v>0.39565277099609375</v>
      </c>
    </row>
    <row r="81" spans="1:9">
      <c r="A81">
        <v>1325400064</v>
      </c>
      <c r="B81">
        <v>5058</v>
      </c>
      <c r="C81">
        <v>-193184</v>
      </c>
      <c r="D81">
        <v>53018</v>
      </c>
      <c r="F81">
        <f t="shared" si="5"/>
        <v>0.30859375</v>
      </c>
      <c r="G81">
        <f t="shared" si="6"/>
        <v>3.85894775390625E-2</v>
      </c>
      <c r="H81">
        <f t="shared" si="7"/>
        <v>-1.473876953125</v>
      </c>
      <c r="I81">
        <f t="shared" si="8"/>
        <v>0.4044952392578125</v>
      </c>
    </row>
    <row r="82" spans="1:9">
      <c r="A82">
        <v>1342177280</v>
      </c>
      <c r="B82">
        <v>4962</v>
      </c>
      <c r="C82">
        <v>-194640</v>
      </c>
      <c r="D82">
        <v>54429</v>
      </c>
      <c r="F82">
        <f t="shared" si="5"/>
        <v>0.3125</v>
      </c>
      <c r="G82">
        <f t="shared" si="6"/>
        <v>3.78570556640625E-2</v>
      </c>
      <c r="H82">
        <f t="shared" si="7"/>
        <v>-1.4849853515625</v>
      </c>
      <c r="I82">
        <f t="shared" si="8"/>
        <v>0.41526031494140625</v>
      </c>
    </row>
    <row r="83" spans="1:9">
      <c r="A83">
        <v>1358954496</v>
      </c>
      <c r="B83">
        <v>5870</v>
      </c>
      <c r="C83">
        <v>-192048</v>
      </c>
      <c r="D83">
        <v>55243</v>
      </c>
      <c r="F83">
        <f t="shared" si="5"/>
        <v>0.31640625</v>
      </c>
      <c r="G83">
        <f t="shared" si="6"/>
        <v>4.47845458984375E-2</v>
      </c>
      <c r="H83">
        <f t="shared" si="7"/>
        <v>-1.4652099609375</v>
      </c>
      <c r="I83">
        <f t="shared" si="8"/>
        <v>0.42147064208984375</v>
      </c>
    </row>
    <row r="84" spans="1:9">
      <c r="A84">
        <v>1375731712</v>
      </c>
      <c r="B84">
        <v>5778</v>
      </c>
      <c r="C84">
        <v>-207768</v>
      </c>
      <c r="D84">
        <v>57120</v>
      </c>
      <c r="F84">
        <f t="shared" si="5"/>
        <v>0.3203125</v>
      </c>
      <c r="G84">
        <f t="shared" si="6"/>
        <v>4.40826416015625E-2</v>
      </c>
      <c r="H84">
        <f t="shared" si="7"/>
        <v>-1.58514404296875</v>
      </c>
      <c r="I84">
        <f t="shared" si="8"/>
        <v>0.435791015625</v>
      </c>
    </row>
    <row r="85" spans="1:9">
      <c r="A85">
        <v>1392508928</v>
      </c>
      <c r="B85">
        <v>5374</v>
      </c>
      <c r="C85">
        <v>-207624</v>
      </c>
      <c r="D85">
        <v>58158</v>
      </c>
      <c r="F85">
        <f t="shared" si="5"/>
        <v>0.32421875</v>
      </c>
      <c r="G85">
        <f t="shared" si="6"/>
        <v>4.10003662109375E-2</v>
      </c>
      <c r="H85">
        <f t="shared" si="7"/>
        <v>-1.58404541015625</v>
      </c>
      <c r="I85">
        <f t="shared" si="8"/>
        <v>0.4437103271484375</v>
      </c>
    </row>
    <row r="86" spans="1:9">
      <c r="A86">
        <v>1409286144</v>
      </c>
      <c r="B86">
        <v>6208</v>
      </c>
      <c r="C86">
        <v>-209936</v>
      </c>
      <c r="D86">
        <v>59434</v>
      </c>
      <c r="F86">
        <f t="shared" si="5"/>
        <v>0.328125</v>
      </c>
      <c r="G86">
        <f t="shared" si="6"/>
        <v>4.736328125E-2</v>
      </c>
      <c r="H86">
        <f t="shared" si="7"/>
        <v>-1.6016845703125</v>
      </c>
      <c r="I86">
        <f t="shared" si="8"/>
        <v>0.4534454345703125</v>
      </c>
    </row>
    <row r="87" spans="1:9">
      <c r="A87">
        <v>1426063360</v>
      </c>
      <c r="B87">
        <v>4550</v>
      </c>
      <c r="C87">
        <v>-205968</v>
      </c>
      <c r="D87">
        <v>61491</v>
      </c>
      <c r="F87">
        <f t="shared" si="5"/>
        <v>0.33203125</v>
      </c>
      <c r="G87">
        <f t="shared" si="6"/>
        <v>3.47137451171875E-2</v>
      </c>
      <c r="H87">
        <f t="shared" si="7"/>
        <v>-1.5714111328125</v>
      </c>
      <c r="I87">
        <f t="shared" si="8"/>
        <v>0.46913909912109375</v>
      </c>
    </row>
    <row r="88" spans="1:9">
      <c r="A88">
        <v>1442840576</v>
      </c>
      <c r="B88">
        <v>5268</v>
      </c>
      <c r="C88">
        <v>-207272</v>
      </c>
      <c r="D88">
        <v>62798</v>
      </c>
      <c r="F88">
        <f t="shared" si="5"/>
        <v>0.3359375</v>
      </c>
      <c r="G88">
        <f t="shared" si="6"/>
        <v>4.0191650390625E-2</v>
      </c>
      <c r="H88">
        <f t="shared" si="7"/>
        <v>-1.58135986328125</v>
      </c>
      <c r="I88">
        <f t="shared" si="8"/>
        <v>0.4791107177734375</v>
      </c>
    </row>
    <row r="89" spans="1:9">
      <c r="A89">
        <v>1459617792</v>
      </c>
      <c r="B89">
        <v>4802</v>
      </c>
      <c r="C89">
        <v>-208368</v>
      </c>
      <c r="D89">
        <v>63943</v>
      </c>
      <c r="F89">
        <f t="shared" si="5"/>
        <v>0.33984375</v>
      </c>
      <c r="G89">
        <f t="shared" si="6"/>
        <v>3.66363525390625E-2</v>
      </c>
      <c r="H89">
        <f t="shared" si="7"/>
        <v>-1.5897216796875</v>
      </c>
      <c r="I89">
        <f t="shared" si="8"/>
        <v>0.48784637451171875</v>
      </c>
    </row>
    <row r="90" spans="1:9">
      <c r="A90">
        <v>1476395008</v>
      </c>
      <c r="B90">
        <v>5472</v>
      </c>
      <c r="C90">
        <v>-207640</v>
      </c>
      <c r="D90">
        <v>65317</v>
      </c>
      <c r="F90">
        <f t="shared" si="5"/>
        <v>0.34375</v>
      </c>
      <c r="G90">
        <f t="shared" si="6"/>
        <v>4.1748046875E-2</v>
      </c>
      <c r="H90">
        <f t="shared" si="7"/>
        <v>-1.58416748046875</v>
      </c>
      <c r="I90">
        <f t="shared" si="8"/>
        <v>0.49832916259765625</v>
      </c>
    </row>
    <row r="91" spans="1:9">
      <c r="A91">
        <v>1493172224</v>
      </c>
      <c r="B91">
        <v>10152</v>
      </c>
      <c r="C91">
        <v>-255448</v>
      </c>
      <c r="D91">
        <v>66192</v>
      </c>
      <c r="F91">
        <f t="shared" si="5"/>
        <v>0.34765625</v>
      </c>
      <c r="G91">
        <f t="shared" si="6"/>
        <v>7.745361328125E-2</v>
      </c>
      <c r="H91">
        <f t="shared" si="7"/>
        <v>-1.94891357421875</v>
      </c>
      <c r="I91">
        <f t="shared" si="8"/>
        <v>0.5050048828125</v>
      </c>
    </row>
    <row r="92" spans="1:9">
      <c r="A92">
        <v>1509949440</v>
      </c>
      <c r="B92">
        <v>9898</v>
      </c>
      <c r="C92">
        <v>-257368</v>
      </c>
      <c r="D92">
        <v>67935</v>
      </c>
      <c r="F92">
        <f t="shared" si="5"/>
        <v>0.3515625</v>
      </c>
      <c r="G92">
        <f t="shared" si="6"/>
        <v>7.55157470703125E-2</v>
      </c>
      <c r="H92">
        <f t="shared" si="7"/>
        <v>-1.96356201171875</v>
      </c>
      <c r="I92">
        <f t="shared" si="8"/>
        <v>0.51830291748046875</v>
      </c>
    </row>
    <row r="93" spans="1:9">
      <c r="A93">
        <v>1526726656</v>
      </c>
      <c r="B93">
        <v>7308</v>
      </c>
      <c r="C93">
        <v>-253720</v>
      </c>
      <c r="D93">
        <v>69001</v>
      </c>
      <c r="F93">
        <f t="shared" si="5"/>
        <v>0.35546875</v>
      </c>
      <c r="G93">
        <f t="shared" si="6"/>
        <v>5.5755615234375E-2</v>
      </c>
      <c r="H93">
        <f t="shared" si="7"/>
        <v>-1.93572998046875</v>
      </c>
      <c r="I93">
        <f t="shared" si="8"/>
        <v>0.52643585205078125</v>
      </c>
    </row>
    <row r="94" spans="1:9">
      <c r="A94">
        <v>1543503872</v>
      </c>
      <c r="B94">
        <v>8006</v>
      </c>
      <c r="C94">
        <v>-251816</v>
      </c>
      <c r="D94">
        <v>70382</v>
      </c>
      <c r="F94">
        <f t="shared" si="5"/>
        <v>0.359375</v>
      </c>
      <c r="G94">
        <f t="shared" si="6"/>
        <v>6.10809326171875E-2</v>
      </c>
      <c r="H94">
        <f t="shared" si="7"/>
        <v>-1.92120361328125</v>
      </c>
      <c r="I94">
        <f t="shared" si="8"/>
        <v>0.5369720458984375</v>
      </c>
    </row>
    <row r="95" spans="1:9">
      <c r="A95">
        <v>1560281088</v>
      </c>
      <c r="B95">
        <v>7422</v>
      </c>
      <c r="C95">
        <v>-252632</v>
      </c>
      <c r="D95">
        <v>72526</v>
      </c>
      <c r="F95">
        <f t="shared" si="5"/>
        <v>0.36328125</v>
      </c>
      <c r="G95">
        <f t="shared" si="6"/>
        <v>5.66253662109375E-2</v>
      </c>
      <c r="H95">
        <f t="shared" si="7"/>
        <v>-1.92742919921875</v>
      </c>
      <c r="I95">
        <f t="shared" si="8"/>
        <v>0.5533294677734375</v>
      </c>
    </row>
    <row r="96" spans="1:9">
      <c r="A96">
        <v>1577058304</v>
      </c>
      <c r="B96">
        <v>7306</v>
      </c>
      <c r="C96">
        <v>-254488</v>
      </c>
      <c r="D96">
        <v>73549</v>
      </c>
      <c r="F96">
        <f t="shared" si="5"/>
        <v>0.3671875</v>
      </c>
      <c r="G96">
        <f t="shared" si="6"/>
        <v>5.57403564453125E-2</v>
      </c>
      <c r="H96">
        <f t="shared" si="7"/>
        <v>-1.94158935546875</v>
      </c>
      <c r="I96">
        <f t="shared" si="8"/>
        <v>0.56113433837890625</v>
      </c>
    </row>
    <row r="97" spans="1:9">
      <c r="A97">
        <v>1593835520</v>
      </c>
      <c r="B97">
        <v>6790</v>
      </c>
      <c r="C97">
        <v>-257792</v>
      </c>
      <c r="D97">
        <v>74783</v>
      </c>
      <c r="F97">
        <f t="shared" si="5"/>
        <v>0.37109375</v>
      </c>
      <c r="G97">
        <f t="shared" si="6"/>
        <v>5.18035888671875E-2</v>
      </c>
      <c r="H97">
        <f t="shared" si="7"/>
        <v>-1.966796875</v>
      </c>
      <c r="I97">
        <f t="shared" si="8"/>
        <v>0.57054901123046875</v>
      </c>
    </row>
    <row r="98" spans="1:9">
      <c r="A98">
        <v>1610612736</v>
      </c>
      <c r="B98">
        <v>6704</v>
      </c>
      <c r="C98">
        <v>-254016</v>
      </c>
      <c r="D98">
        <v>77058</v>
      </c>
      <c r="F98">
        <f t="shared" si="5"/>
        <v>0.375</v>
      </c>
      <c r="G98">
        <f t="shared" si="6"/>
        <v>5.11474609375E-2</v>
      </c>
      <c r="H98">
        <f t="shared" si="7"/>
        <v>-1.93798828125</v>
      </c>
      <c r="I98">
        <f t="shared" si="8"/>
        <v>0.5879058837890625</v>
      </c>
    </row>
    <row r="99" spans="1:9">
      <c r="A99">
        <v>1627389952</v>
      </c>
      <c r="B99">
        <v>8764</v>
      </c>
      <c r="C99">
        <v>-255184</v>
      </c>
      <c r="D99">
        <v>78626</v>
      </c>
      <c r="F99">
        <f t="shared" si="5"/>
        <v>0.37890625</v>
      </c>
      <c r="G99">
        <f t="shared" si="6"/>
        <v>6.6864013671875E-2</v>
      </c>
      <c r="H99">
        <f t="shared" si="7"/>
        <v>-1.9468994140625</v>
      </c>
      <c r="I99">
        <f t="shared" si="8"/>
        <v>0.5998687744140625</v>
      </c>
    </row>
    <row r="100" spans="1:9">
      <c r="A100">
        <v>1644167168</v>
      </c>
      <c r="B100">
        <v>10762</v>
      </c>
      <c r="C100">
        <v>-275936</v>
      </c>
      <c r="D100">
        <v>78729</v>
      </c>
      <c r="F100">
        <f t="shared" si="5"/>
        <v>0.3828125</v>
      </c>
      <c r="G100">
        <f t="shared" si="6"/>
        <v>8.21075439453125E-2</v>
      </c>
      <c r="H100">
        <f t="shared" si="7"/>
        <v>-2.105224609375</v>
      </c>
      <c r="I100">
        <f t="shared" si="8"/>
        <v>0.60065460205078125</v>
      </c>
    </row>
    <row r="101" spans="1:9">
      <c r="A101">
        <v>1660944384</v>
      </c>
      <c r="B101">
        <v>9726</v>
      </c>
      <c r="C101">
        <v>-278328</v>
      </c>
      <c r="D101">
        <v>80495</v>
      </c>
      <c r="F101">
        <f t="shared" si="5"/>
        <v>0.38671875</v>
      </c>
      <c r="G101">
        <f t="shared" si="6"/>
        <v>7.42034912109375E-2</v>
      </c>
      <c r="H101">
        <f t="shared" si="7"/>
        <v>-2.12347412109375</v>
      </c>
      <c r="I101">
        <f t="shared" si="8"/>
        <v>0.61412811279296875</v>
      </c>
    </row>
    <row r="102" spans="1:9">
      <c r="A102">
        <v>1677721600</v>
      </c>
      <c r="B102">
        <v>10924</v>
      </c>
      <c r="C102">
        <v>-277872</v>
      </c>
      <c r="D102">
        <v>81721</v>
      </c>
      <c r="F102">
        <f t="shared" si="5"/>
        <v>0.390625</v>
      </c>
      <c r="G102">
        <f t="shared" si="6"/>
        <v>8.3343505859375E-2</v>
      </c>
      <c r="H102">
        <f t="shared" si="7"/>
        <v>-2.1199951171875</v>
      </c>
      <c r="I102">
        <f t="shared" si="8"/>
        <v>0.62348175048828125</v>
      </c>
    </row>
    <row r="103" spans="1:9">
      <c r="A103">
        <v>1694498816</v>
      </c>
      <c r="B103">
        <v>9374</v>
      </c>
      <c r="C103">
        <v>-277464</v>
      </c>
      <c r="D103">
        <v>83654</v>
      </c>
      <c r="F103">
        <f t="shared" si="5"/>
        <v>0.39453125</v>
      </c>
      <c r="G103">
        <f t="shared" si="6"/>
        <v>7.15179443359375E-2</v>
      </c>
      <c r="H103">
        <f t="shared" si="7"/>
        <v>-2.11688232421875</v>
      </c>
      <c r="I103">
        <f t="shared" si="8"/>
        <v>0.6382293701171875</v>
      </c>
    </row>
    <row r="104" spans="1:9">
      <c r="A104">
        <v>1711276032</v>
      </c>
      <c r="B104">
        <v>11442</v>
      </c>
      <c r="C104">
        <v>-276696</v>
      </c>
      <c r="D104">
        <v>85338</v>
      </c>
      <c r="F104">
        <f t="shared" si="5"/>
        <v>0.3984375</v>
      </c>
      <c r="G104">
        <f t="shared" si="6"/>
        <v>8.72955322265625E-2</v>
      </c>
      <c r="H104">
        <f t="shared" si="7"/>
        <v>-2.11102294921875</v>
      </c>
      <c r="I104">
        <f t="shared" si="8"/>
        <v>0.6510772705078125</v>
      </c>
    </row>
    <row r="105" spans="1:9">
      <c r="A105">
        <v>1728053248</v>
      </c>
      <c r="B105">
        <v>12564</v>
      </c>
      <c r="C105">
        <v>-276808</v>
      </c>
      <c r="D105">
        <v>87247</v>
      </c>
      <c r="F105">
        <f t="shared" si="5"/>
        <v>0.40234375</v>
      </c>
      <c r="G105">
        <f t="shared" si="6"/>
        <v>9.5855712890625E-2</v>
      </c>
      <c r="H105">
        <f t="shared" si="7"/>
        <v>-2.11187744140625</v>
      </c>
      <c r="I105">
        <f t="shared" si="8"/>
        <v>0.66564178466796875</v>
      </c>
    </row>
    <row r="106" spans="1:9">
      <c r="A106">
        <v>1744830464</v>
      </c>
      <c r="B106">
        <v>13120</v>
      </c>
      <c r="C106">
        <v>-275928</v>
      </c>
      <c r="D106">
        <v>88781</v>
      </c>
      <c r="F106">
        <f t="shared" si="5"/>
        <v>0.40625</v>
      </c>
      <c r="G106">
        <f t="shared" si="6"/>
        <v>0.10009765625</v>
      </c>
      <c r="H106">
        <f t="shared" si="7"/>
        <v>-2.10516357421875</v>
      </c>
      <c r="I106">
        <f t="shared" si="8"/>
        <v>0.67734527587890625</v>
      </c>
    </row>
    <row r="107" spans="1:9">
      <c r="A107">
        <v>1761607680</v>
      </c>
      <c r="B107">
        <v>9560</v>
      </c>
      <c r="C107">
        <v>-276800</v>
      </c>
      <c r="D107">
        <v>90326</v>
      </c>
      <c r="F107">
        <f t="shared" si="5"/>
        <v>0.41015625</v>
      </c>
      <c r="G107">
        <f t="shared" si="6"/>
        <v>7.293701171875E-2</v>
      </c>
      <c r="H107">
        <f t="shared" si="7"/>
        <v>-2.11181640625</v>
      </c>
      <c r="I107">
        <f t="shared" si="8"/>
        <v>0.6891326904296875</v>
      </c>
    </row>
    <row r="108" spans="1:9">
      <c r="A108">
        <v>1778384896</v>
      </c>
      <c r="B108">
        <v>9476</v>
      </c>
      <c r="C108">
        <v>-275008</v>
      </c>
      <c r="D108">
        <v>92731</v>
      </c>
      <c r="F108">
        <f t="shared" si="5"/>
        <v>0.4140625</v>
      </c>
      <c r="G108">
        <f t="shared" si="6"/>
        <v>7.2296142578125E-2</v>
      </c>
      <c r="H108">
        <f t="shared" si="7"/>
        <v>-2.09814453125</v>
      </c>
      <c r="I108">
        <f t="shared" si="8"/>
        <v>0.70748138427734375</v>
      </c>
    </row>
    <row r="109" spans="1:9">
      <c r="A109">
        <v>1795162112</v>
      </c>
      <c r="B109">
        <v>13258</v>
      </c>
      <c r="C109">
        <v>-276784</v>
      </c>
      <c r="D109">
        <v>94406</v>
      </c>
      <c r="F109">
        <f t="shared" si="5"/>
        <v>0.41796875</v>
      </c>
      <c r="G109">
        <f t="shared" si="6"/>
        <v>0.1011505126953125</v>
      </c>
      <c r="H109">
        <f t="shared" si="7"/>
        <v>-2.1116943359375</v>
      </c>
      <c r="I109">
        <f t="shared" si="8"/>
        <v>0.7202606201171875</v>
      </c>
    </row>
    <row r="110" spans="1:9">
      <c r="A110">
        <v>1811939328</v>
      </c>
      <c r="B110">
        <v>16338</v>
      </c>
      <c r="C110">
        <v>-304240</v>
      </c>
      <c r="D110">
        <v>93306</v>
      </c>
      <c r="F110">
        <f t="shared" si="5"/>
        <v>0.421875</v>
      </c>
      <c r="G110">
        <f t="shared" si="6"/>
        <v>0.1246490478515625</v>
      </c>
      <c r="H110">
        <f t="shared" si="7"/>
        <v>-2.3211669921875</v>
      </c>
      <c r="I110">
        <f t="shared" si="8"/>
        <v>0.7118682861328125</v>
      </c>
    </row>
    <row r="111" spans="1:9">
      <c r="A111">
        <v>1828716544</v>
      </c>
      <c r="B111">
        <v>14970</v>
      </c>
      <c r="C111">
        <v>-302376</v>
      </c>
      <c r="D111">
        <v>95757</v>
      </c>
      <c r="F111">
        <f t="shared" si="5"/>
        <v>0.42578125</v>
      </c>
      <c r="G111">
        <f t="shared" si="6"/>
        <v>0.1142120361328125</v>
      </c>
      <c r="H111">
        <f t="shared" si="7"/>
        <v>-2.30694580078125</v>
      </c>
      <c r="I111">
        <f t="shared" si="8"/>
        <v>0.73056793212890625</v>
      </c>
    </row>
    <row r="112" spans="1:9">
      <c r="A112">
        <v>1845493760</v>
      </c>
      <c r="B112">
        <v>18884</v>
      </c>
      <c r="C112">
        <v>-305584</v>
      </c>
      <c r="D112">
        <v>96691</v>
      </c>
      <c r="F112">
        <f t="shared" si="5"/>
        <v>0.4296875</v>
      </c>
      <c r="G112">
        <f t="shared" si="6"/>
        <v>0.144073486328125</v>
      </c>
      <c r="H112">
        <f t="shared" si="7"/>
        <v>-2.3314208984375</v>
      </c>
      <c r="I112">
        <f t="shared" si="8"/>
        <v>0.73769378662109375</v>
      </c>
    </row>
    <row r="113" spans="1:9">
      <c r="A113">
        <v>1862270976</v>
      </c>
      <c r="B113">
        <v>49360</v>
      </c>
      <c r="C113">
        <v>-420368</v>
      </c>
      <c r="D113">
        <v>63853</v>
      </c>
      <c r="F113">
        <f t="shared" si="5"/>
        <v>0.43359375</v>
      </c>
      <c r="G113">
        <f t="shared" si="6"/>
        <v>0.3765869140625</v>
      </c>
      <c r="H113">
        <f t="shared" si="7"/>
        <v>-3.2071533203125</v>
      </c>
      <c r="I113">
        <f t="shared" si="8"/>
        <v>0.48715972900390625</v>
      </c>
    </row>
    <row r="114" spans="1:9">
      <c r="A114">
        <v>1879048192</v>
      </c>
      <c r="B114">
        <v>63648</v>
      </c>
      <c r="C114">
        <v>-427752</v>
      </c>
      <c r="D114">
        <v>62280</v>
      </c>
      <c r="F114">
        <f t="shared" si="5"/>
        <v>0.4375</v>
      </c>
      <c r="G114">
        <f t="shared" si="6"/>
        <v>0.485595703125</v>
      </c>
      <c r="H114">
        <f t="shared" si="7"/>
        <v>-3.26348876953125</v>
      </c>
      <c r="I114">
        <f t="shared" si="8"/>
        <v>0.47515869140625</v>
      </c>
    </row>
    <row r="115" spans="1:9">
      <c r="A115">
        <v>1895825408</v>
      </c>
      <c r="B115">
        <v>72266</v>
      </c>
      <c r="C115">
        <v>-432480</v>
      </c>
      <c r="D115">
        <v>61334</v>
      </c>
      <c r="F115">
        <f t="shared" si="5"/>
        <v>0.44140625</v>
      </c>
      <c r="G115">
        <f t="shared" si="6"/>
        <v>0.5513458251953125</v>
      </c>
      <c r="H115">
        <f t="shared" si="7"/>
        <v>-3.299560546875</v>
      </c>
      <c r="I115">
        <f t="shared" si="8"/>
        <v>0.4679412841796875</v>
      </c>
    </row>
    <row r="116" spans="1:9">
      <c r="A116">
        <v>1912602624</v>
      </c>
      <c r="B116">
        <v>81034</v>
      </c>
      <c r="C116">
        <v>-435776</v>
      </c>
      <c r="D116">
        <v>60978</v>
      </c>
      <c r="F116">
        <f t="shared" si="5"/>
        <v>0.4453125</v>
      </c>
      <c r="G116">
        <f t="shared" si="6"/>
        <v>0.6182403564453125</v>
      </c>
      <c r="H116">
        <f t="shared" si="7"/>
        <v>-3.32470703125</v>
      </c>
      <c r="I116">
        <f t="shared" si="8"/>
        <v>0.4652252197265625</v>
      </c>
    </row>
    <row r="117" spans="1:9">
      <c r="A117">
        <v>1929379840</v>
      </c>
      <c r="B117">
        <v>86198</v>
      </c>
      <c r="C117">
        <v>-435168</v>
      </c>
      <c r="D117">
        <v>62931</v>
      </c>
      <c r="F117">
        <f t="shared" si="5"/>
        <v>0.44921875</v>
      </c>
      <c r="G117">
        <f t="shared" si="6"/>
        <v>0.6576385498046875</v>
      </c>
      <c r="H117">
        <f t="shared" si="7"/>
        <v>-3.320068359375</v>
      </c>
      <c r="I117">
        <f t="shared" si="8"/>
        <v>0.48012542724609375</v>
      </c>
    </row>
    <row r="118" spans="1:9">
      <c r="A118">
        <v>1946157056</v>
      </c>
      <c r="B118">
        <v>89920</v>
      </c>
      <c r="C118">
        <v>-436776</v>
      </c>
      <c r="D118">
        <v>62775</v>
      </c>
      <c r="F118">
        <f t="shared" si="5"/>
        <v>0.453125</v>
      </c>
      <c r="G118">
        <f t="shared" si="6"/>
        <v>0.68603515625</v>
      </c>
      <c r="H118">
        <f t="shared" si="7"/>
        <v>-3.33233642578125</v>
      </c>
      <c r="I118">
        <f t="shared" si="8"/>
        <v>0.47893524169921875</v>
      </c>
    </row>
    <row r="119" spans="1:9">
      <c r="A119">
        <v>1962934272</v>
      </c>
      <c r="B119">
        <v>90494</v>
      </c>
      <c r="C119">
        <v>-439952</v>
      </c>
      <c r="D119">
        <v>62473</v>
      </c>
      <c r="F119">
        <f t="shared" si="5"/>
        <v>0.45703125</v>
      </c>
      <c r="G119">
        <f t="shared" si="6"/>
        <v>0.6904144287109375</v>
      </c>
      <c r="H119">
        <f t="shared" si="7"/>
        <v>-3.3565673828125</v>
      </c>
      <c r="I119">
        <f t="shared" si="8"/>
        <v>0.47663116455078125</v>
      </c>
    </row>
    <row r="120" spans="1:9">
      <c r="A120">
        <v>1979711488</v>
      </c>
      <c r="B120">
        <v>91798</v>
      </c>
      <c r="C120">
        <v>-439240</v>
      </c>
      <c r="D120">
        <v>63960</v>
      </c>
      <c r="F120">
        <f t="shared" si="5"/>
        <v>0.4609375</v>
      </c>
      <c r="G120">
        <f t="shared" si="6"/>
        <v>0.7003631591796875</v>
      </c>
      <c r="H120">
        <f t="shared" si="7"/>
        <v>-3.35113525390625</v>
      </c>
      <c r="I120">
        <f t="shared" si="8"/>
        <v>0.48797607421875</v>
      </c>
    </row>
    <row r="121" spans="1:9">
      <c r="A121">
        <v>1996488704</v>
      </c>
      <c r="B121">
        <v>98826</v>
      </c>
      <c r="C121">
        <v>-458088</v>
      </c>
      <c r="D121">
        <v>54241</v>
      </c>
      <c r="F121">
        <f t="shared" si="5"/>
        <v>0.46484375</v>
      </c>
      <c r="G121">
        <f t="shared" si="6"/>
        <v>0.7539825439453125</v>
      </c>
      <c r="H121">
        <f t="shared" si="7"/>
        <v>-3.49493408203125</v>
      </c>
      <c r="I121">
        <f t="shared" si="8"/>
        <v>0.41382598876953125</v>
      </c>
    </row>
    <row r="122" spans="1:9">
      <c r="A122">
        <v>2013265920</v>
      </c>
      <c r="B122">
        <v>100414</v>
      </c>
      <c r="C122">
        <v>-456184</v>
      </c>
      <c r="D122">
        <v>56577</v>
      </c>
      <c r="F122">
        <f t="shared" si="5"/>
        <v>0.46875</v>
      </c>
      <c r="G122">
        <f t="shared" si="6"/>
        <v>0.7660980224609375</v>
      </c>
      <c r="H122">
        <f t="shared" si="7"/>
        <v>-3.48040771484375</v>
      </c>
      <c r="I122">
        <f t="shared" si="8"/>
        <v>0.43164825439453125</v>
      </c>
    </row>
    <row r="123" spans="1:9">
      <c r="A123">
        <v>2030043136</v>
      </c>
      <c r="B123">
        <v>102406</v>
      </c>
      <c r="C123">
        <v>-459936</v>
      </c>
      <c r="D123">
        <v>55447</v>
      </c>
      <c r="F123">
        <f t="shared" si="5"/>
        <v>0.47265625</v>
      </c>
      <c r="G123">
        <f t="shared" si="6"/>
        <v>0.7812957763671875</v>
      </c>
      <c r="H123">
        <f t="shared" si="7"/>
        <v>-3.509033203125</v>
      </c>
      <c r="I123">
        <f t="shared" si="8"/>
        <v>0.42302703857421875</v>
      </c>
    </row>
    <row r="124" spans="1:9">
      <c r="A124">
        <v>2046820352</v>
      </c>
      <c r="B124">
        <v>104792</v>
      </c>
      <c r="C124">
        <v>-460248</v>
      </c>
      <c r="D124">
        <v>55810</v>
      </c>
      <c r="F124">
        <f t="shared" si="5"/>
        <v>0.4765625</v>
      </c>
      <c r="G124">
        <f t="shared" si="6"/>
        <v>0.79949951171875</v>
      </c>
      <c r="H124">
        <f t="shared" si="7"/>
        <v>-3.51141357421875</v>
      </c>
      <c r="I124">
        <f t="shared" si="8"/>
        <v>0.4257965087890625</v>
      </c>
    </row>
    <row r="125" spans="1:9">
      <c r="A125">
        <v>2063597568</v>
      </c>
      <c r="B125">
        <v>105568</v>
      </c>
      <c r="C125">
        <v>-460456</v>
      </c>
      <c r="D125">
        <v>56924</v>
      </c>
      <c r="F125">
        <f t="shared" si="5"/>
        <v>0.48046875</v>
      </c>
      <c r="G125">
        <f t="shared" si="6"/>
        <v>0.805419921875</v>
      </c>
      <c r="H125">
        <f t="shared" si="7"/>
        <v>-3.51300048828125</v>
      </c>
      <c r="I125">
        <f t="shared" si="8"/>
        <v>0.434295654296875</v>
      </c>
    </row>
    <row r="126" spans="1:9">
      <c r="A126">
        <v>2080374784</v>
      </c>
      <c r="B126">
        <v>105950</v>
      </c>
      <c r="C126">
        <v>-459336</v>
      </c>
      <c r="D126">
        <v>58872</v>
      </c>
      <c r="F126">
        <f t="shared" si="5"/>
        <v>0.484375</v>
      </c>
      <c r="G126">
        <f t="shared" si="6"/>
        <v>0.8083343505859375</v>
      </c>
      <c r="H126">
        <f t="shared" si="7"/>
        <v>-3.50445556640625</v>
      </c>
      <c r="I126">
        <f t="shared" si="8"/>
        <v>0.44915771484375</v>
      </c>
    </row>
    <row r="127" spans="1:9">
      <c r="A127">
        <v>2097152000</v>
      </c>
      <c r="B127">
        <v>107158</v>
      </c>
      <c r="C127">
        <v>-460848</v>
      </c>
      <c r="D127">
        <v>58157</v>
      </c>
      <c r="F127">
        <f t="shared" si="5"/>
        <v>0.48828125</v>
      </c>
      <c r="G127">
        <f t="shared" si="6"/>
        <v>0.8175506591796875</v>
      </c>
      <c r="H127">
        <f t="shared" si="7"/>
        <v>-3.5159912109375</v>
      </c>
      <c r="I127">
        <f t="shared" si="8"/>
        <v>0.44370269775390625</v>
      </c>
    </row>
    <row r="128" spans="1:9">
      <c r="A128">
        <v>2113929216</v>
      </c>
      <c r="B128">
        <v>108912</v>
      </c>
      <c r="C128">
        <v>-461248</v>
      </c>
      <c r="D128">
        <v>58888</v>
      </c>
      <c r="F128">
        <f t="shared" si="5"/>
        <v>0.4921875</v>
      </c>
      <c r="G128">
        <f t="shared" si="6"/>
        <v>0.8309326171875</v>
      </c>
      <c r="H128">
        <f t="shared" si="7"/>
        <v>-3.51904296875</v>
      </c>
      <c r="I128">
        <f t="shared" si="8"/>
        <v>0.44927978515625</v>
      </c>
    </row>
    <row r="129" spans="1:9">
      <c r="A129">
        <v>2130706432</v>
      </c>
      <c r="B129">
        <v>111298</v>
      </c>
      <c r="C129">
        <v>-462208</v>
      </c>
      <c r="D129">
        <v>59693</v>
      </c>
      <c r="F129">
        <f t="shared" si="5"/>
        <v>0.49609375</v>
      </c>
      <c r="G129">
        <f t="shared" si="6"/>
        <v>0.8491363525390625</v>
      </c>
      <c r="H129">
        <f t="shared" si="7"/>
        <v>-3.5263671875</v>
      </c>
      <c r="I129">
        <f t="shared" si="8"/>
        <v>0.45542144775390625</v>
      </c>
    </row>
    <row r="130" spans="1:9">
      <c r="A130">
        <v>2147483648</v>
      </c>
      <c r="B130">
        <v>111802</v>
      </c>
      <c r="C130">
        <v>-462400</v>
      </c>
      <c r="D130">
        <v>60519</v>
      </c>
      <c r="F130">
        <f t="shared" si="5"/>
        <v>0.5</v>
      </c>
      <c r="G130">
        <f t="shared" si="6"/>
        <v>0.8529815673828125</v>
      </c>
      <c r="H130">
        <f t="shared" si="7"/>
        <v>-3.52783203125</v>
      </c>
      <c r="I130">
        <f t="shared" si="8"/>
        <v>0.46172332763671875</v>
      </c>
    </row>
    <row r="131" spans="1:9">
      <c r="A131">
        <v>2164260864</v>
      </c>
      <c r="B131">
        <v>111632</v>
      </c>
      <c r="C131">
        <v>-461928</v>
      </c>
      <c r="D131">
        <v>61792</v>
      </c>
      <c r="F131">
        <f t="shared" ref="F131:F194" si="9">A131/2^32</f>
        <v>0.50390625</v>
      </c>
      <c r="G131">
        <f t="shared" ref="G131:G194" si="10">B131/$J$1</f>
        <v>0.8516845703125</v>
      </c>
      <c r="H131">
        <f t="shared" ref="H131:H194" si="11">C131/$J$1</f>
        <v>-3.52423095703125</v>
      </c>
      <c r="I131">
        <f t="shared" ref="I131:I194" si="12">D131/$J$1</f>
        <v>0.471435546875</v>
      </c>
    </row>
    <row r="132" spans="1:9">
      <c r="A132">
        <v>2181038080</v>
      </c>
      <c r="B132">
        <v>112762</v>
      </c>
      <c r="C132">
        <v>-463104</v>
      </c>
      <c r="D132">
        <v>61567</v>
      </c>
      <c r="F132">
        <f t="shared" si="9"/>
        <v>0.5078125</v>
      </c>
      <c r="G132">
        <f t="shared" si="10"/>
        <v>0.8603057861328125</v>
      </c>
      <c r="H132">
        <f t="shared" si="11"/>
        <v>-3.533203125</v>
      </c>
      <c r="I132">
        <f t="shared" si="12"/>
        <v>0.46971893310546875</v>
      </c>
    </row>
    <row r="133" spans="1:9">
      <c r="A133">
        <v>2197815296</v>
      </c>
      <c r="B133">
        <v>112002</v>
      </c>
      <c r="C133">
        <v>-461944</v>
      </c>
      <c r="D133">
        <v>63503</v>
      </c>
      <c r="F133">
        <f t="shared" si="9"/>
        <v>0.51171875</v>
      </c>
      <c r="G133">
        <f t="shared" si="10"/>
        <v>0.8545074462890625</v>
      </c>
      <c r="H133">
        <f t="shared" si="11"/>
        <v>-3.52435302734375</v>
      </c>
      <c r="I133">
        <f t="shared" si="12"/>
        <v>0.48448944091796875</v>
      </c>
    </row>
    <row r="134" spans="1:9">
      <c r="A134">
        <v>2214592512</v>
      </c>
      <c r="B134">
        <v>112432</v>
      </c>
      <c r="C134">
        <v>-460848</v>
      </c>
      <c r="D134">
        <v>65538</v>
      </c>
      <c r="F134">
        <f t="shared" si="9"/>
        <v>0.515625</v>
      </c>
      <c r="G134">
        <f t="shared" si="10"/>
        <v>0.8577880859375</v>
      </c>
      <c r="H134">
        <f t="shared" si="11"/>
        <v>-3.5159912109375</v>
      </c>
      <c r="I134">
        <f t="shared" si="12"/>
        <v>0.5000152587890625</v>
      </c>
    </row>
    <row r="135" spans="1:9">
      <c r="A135">
        <v>2231369728</v>
      </c>
      <c r="B135">
        <v>114480</v>
      </c>
      <c r="C135">
        <v>-463448</v>
      </c>
      <c r="D135">
        <v>64910</v>
      </c>
      <c r="F135">
        <f t="shared" si="9"/>
        <v>0.51953125</v>
      </c>
      <c r="G135">
        <f t="shared" si="10"/>
        <v>0.8734130859375</v>
      </c>
      <c r="H135">
        <f t="shared" si="11"/>
        <v>-3.53582763671875</v>
      </c>
      <c r="I135">
        <f t="shared" si="12"/>
        <v>0.4952239990234375</v>
      </c>
    </row>
    <row r="136" spans="1:9">
      <c r="A136">
        <v>2248146944</v>
      </c>
      <c r="B136">
        <v>116894</v>
      </c>
      <c r="C136">
        <v>-474224</v>
      </c>
      <c r="D136">
        <v>56532</v>
      </c>
      <c r="F136">
        <f t="shared" si="9"/>
        <v>0.5234375</v>
      </c>
      <c r="G136">
        <f t="shared" si="10"/>
        <v>0.8918304443359375</v>
      </c>
      <c r="H136">
        <f t="shared" si="11"/>
        <v>-3.6180419921875</v>
      </c>
      <c r="I136">
        <f t="shared" si="12"/>
        <v>0.431304931640625</v>
      </c>
    </row>
    <row r="137" spans="1:9">
      <c r="A137">
        <v>2264924160</v>
      </c>
      <c r="B137">
        <v>116274</v>
      </c>
      <c r="C137">
        <v>-472752</v>
      </c>
      <c r="D137">
        <v>59220</v>
      </c>
      <c r="F137">
        <f t="shared" si="9"/>
        <v>0.52734375</v>
      </c>
      <c r="G137">
        <f t="shared" si="10"/>
        <v>0.8871002197265625</v>
      </c>
      <c r="H137">
        <f t="shared" si="11"/>
        <v>-3.6068115234375</v>
      </c>
      <c r="I137">
        <f t="shared" si="12"/>
        <v>0.451812744140625</v>
      </c>
    </row>
    <row r="138" spans="1:9">
      <c r="A138">
        <v>2281701376</v>
      </c>
      <c r="B138">
        <v>116426</v>
      </c>
      <c r="C138">
        <v>-473504</v>
      </c>
      <c r="D138">
        <v>59364</v>
      </c>
      <c r="F138">
        <f t="shared" si="9"/>
        <v>0.53125</v>
      </c>
      <c r="G138">
        <f t="shared" si="10"/>
        <v>0.8882598876953125</v>
      </c>
      <c r="H138">
        <f t="shared" si="11"/>
        <v>-3.612548828125</v>
      </c>
      <c r="I138">
        <f t="shared" si="12"/>
        <v>0.452911376953125</v>
      </c>
    </row>
    <row r="139" spans="1:9">
      <c r="A139">
        <v>2298478592</v>
      </c>
      <c r="B139">
        <v>117500</v>
      </c>
      <c r="C139">
        <v>-475680</v>
      </c>
      <c r="D139">
        <v>57443</v>
      </c>
      <c r="F139">
        <f t="shared" si="9"/>
        <v>0.53515625</v>
      </c>
      <c r="G139">
        <f t="shared" si="10"/>
        <v>0.896453857421875</v>
      </c>
      <c r="H139">
        <f t="shared" si="11"/>
        <v>-3.629150390625</v>
      </c>
      <c r="I139">
        <f t="shared" si="12"/>
        <v>0.43825531005859375</v>
      </c>
    </row>
    <row r="140" spans="1:9">
      <c r="A140">
        <v>2315255808</v>
      </c>
      <c r="B140">
        <v>117034</v>
      </c>
      <c r="C140">
        <v>-474064</v>
      </c>
      <c r="D140">
        <v>60092</v>
      </c>
      <c r="F140">
        <f t="shared" si="9"/>
        <v>0.5390625</v>
      </c>
      <c r="G140">
        <f t="shared" si="10"/>
        <v>0.8928985595703125</v>
      </c>
      <c r="H140">
        <f t="shared" si="11"/>
        <v>-3.6168212890625</v>
      </c>
      <c r="I140">
        <f t="shared" si="12"/>
        <v>0.458465576171875</v>
      </c>
    </row>
    <row r="141" spans="1:9">
      <c r="A141">
        <v>2332033024</v>
      </c>
      <c r="B141">
        <v>117004</v>
      </c>
      <c r="C141">
        <v>-473432</v>
      </c>
      <c r="D141">
        <v>61554</v>
      </c>
      <c r="F141">
        <f t="shared" si="9"/>
        <v>0.54296875</v>
      </c>
      <c r="G141">
        <f t="shared" si="10"/>
        <v>0.892669677734375</v>
      </c>
      <c r="H141">
        <f t="shared" si="11"/>
        <v>-3.61199951171875</v>
      </c>
      <c r="I141">
        <f t="shared" si="12"/>
        <v>0.4696197509765625</v>
      </c>
    </row>
    <row r="142" spans="1:9">
      <c r="A142">
        <v>2348810240</v>
      </c>
      <c r="B142">
        <v>117826</v>
      </c>
      <c r="C142">
        <v>-473320</v>
      </c>
      <c r="D142">
        <v>62702</v>
      </c>
      <c r="F142">
        <f t="shared" si="9"/>
        <v>0.546875</v>
      </c>
      <c r="G142">
        <f t="shared" si="10"/>
        <v>0.8989410400390625</v>
      </c>
      <c r="H142">
        <f t="shared" si="11"/>
        <v>-3.61114501953125</v>
      </c>
      <c r="I142">
        <f t="shared" si="12"/>
        <v>0.4783782958984375</v>
      </c>
    </row>
    <row r="143" spans="1:9">
      <c r="A143">
        <v>2365587456</v>
      </c>
      <c r="B143">
        <v>117154</v>
      </c>
      <c r="C143">
        <v>-472240</v>
      </c>
      <c r="D143">
        <v>64882</v>
      </c>
      <c r="F143">
        <f t="shared" si="9"/>
        <v>0.55078125</v>
      </c>
      <c r="G143">
        <f t="shared" si="10"/>
        <v>0.8938140869140625</v>
      </c>
      <c r="H143">
        <f t="shared" si="11"/>
        <v>-3.6029052734375</v>
      </c>
      <c r="I143">
        <f t="shared" si="12"/>
        <v>0.4950103759765625</v>
      </c>
    </row>
    <row r="144" spans="1:9">
      <c r="A144">
        <v>2382364672</v>
      </c>
      <c r="B144">
        <v>117792</v>
      </c>
      <c r="C144">
        <v>-473048</v>
      </c>
      <c r="D144">
        <v>64819</v>
      </c>
      <c r="F144">
        <f t="shared" si="9"/>
        <v>0.5546875</v>
      </c>
      <c r="G144">
        <f t="shared" si="10"/>
        <v>0.898681640625</v>
      </c>
      <c r="H144">
        <f t="shared" si="11"/>
        <v>-3.60906982421875</v>
      </c>
      <c r="I144">
        <f t="shared" si="12"/>
        <v>0.49452972412109375</v>
      </c>
    </row>
    <row r="145" spans="1:9">
      <c r="A145">
        <v>2399141888</v>
      </c>
      <c r="B145">
        <v>118098</v>
      </c>
      <c r="C145">
        <v>-473200</v>
      </c>
      <c r="D145">
        <v>65729</v>
      </c>
      <c r="F145">
        <f t="shared" si="9"/>
        <v>0.55859375</v>
      </c>
      <c r="G145">
        <f t="shared" si="10"/>
        <v>0.9010162353515625</v>
      </c>
      <c r="H145">
        <f t="shared" si="11"/>
        <v>-3.6102294921875</v>
      </c>
      <c r="I145">
        <f t="shared" si="12"/>
        <v>0.50147247314453125</v>
      </c>
    </row>
    <row r="146" spans="1:9">
      <c r="A146">
        <v>2415919104</v>
      </c>
      <c r="B146">
        <v>117734</v>
      </c>
      <c r="C146">
        <v>-472920</v>
      </c>
      <c r="D146">
        <v>66971</v>
      </c>
      <c r="F146">
        <f t="shared" si="9"/>
        <v>0.5625</v>
      </c>
      <c r="G146">
        <f t="shared" si="10"/>
        <v>0.8982391357421875</v>
      </c>
      <c r="H146">
        <f t="shared" si="11"/>
        <v>-3.60809326171875</v>
      </c>
      <c r="I146">
        <f t="shared" si="12"/>
        <v>0.51094818115234375</v>
      </c>
    </row>
    <row r="147" spans="1:9">
      <c r="A147">
        <v>2432696320</v>
      </c>
      <c r="B147">
        <v>117578</v>
      </c>
      <c r="C147">
        <v>-474624</v>
      </c>
      <c r="D147">
        <v>65582</v>
      </c>
      <c r="F147">
        <f t="shared" si="9"/>
        <v>0.56640625</v>
      </c>
      <c r="G147">
        <f t="shared" si="10"/>
        <v>0.8970489501953125</v>
      </c>
      <c r="H147">
        <f t="shared" si="11"/>
        <v>-3.62109375</v>
      </c>
      <c r="I147">
        <f t="shared" si="12"/>
        <v>0.5003509521484375</v>
      </c>
    </row>
    <row r="148" spans="1:9">
      <c r="A148">
        <v>2449473536</v>
      </c>
      <c r="B148">
        <v>117222</v>
      </c>
      <c r="C148">
        <v>-472704</v>
      </c>
      <c r="D148">
        <v>68654</v>
      </c>
      <c r="F148">
        <f t="shared" si="9"/>
        <v>0.5703125</v>
      </c>
      <c r="G148">
        <f t="shared" si="10"/>
        <v>0.8943328857421875</v>
      </c>
      <c r="H148">
        <f t="shared" si="11"/>
        <v>-3.6064453125</v>
      </c>
      <c r="I148">
        <f t="shared" si="12"/>
        <v>0.5237884521484375</v>
      </c>
    </row>
    <row r="149" spans="1:9">
      <c r="A149">
        <v>2466250752</v>
      </c>
      <c r="B149">
        <v>118166</v>
      </c>
      <c r="C149">
        <v>-474160</v>
      </c>
      <c r="D149">
        <v>68606</v>
      </c>
      <c r="F149">
        <f t="shared" si="9"/>
        <v>0.57421875</v>
      </c>
      <c r="G149">
        <f t="shared" si="10"/>
        <v>0.9015350341796875</v>
      </c>
      <c r="H149">
        <f t="shared" si="11"/>
        <v>-3.6175537109375</v>
      </c>
      <c r="I149">
        <f t="shared" si="12"/>
        <v>0.5234222412109375</v>
      </c>
    </row>
    <row r="150" spans="1:9">
      <c r="A150">
        <v>2483027968</v>
      </c>
      <c r="B150">
        <v>117596</v>
      </c>
      <c r="C150">
        <v>-473688</v>
      </c>
      <c r="D150">
        <v>69518</v>
      </c>
      <c r="F150">
        <f t="shared" si="9"/>
        <v>0.578125</v>
      </c>
      <c r="G150">
        <f t="shared" si="10"/>
        <v>0.897186279296875</v>
      </c>
      <c r="H150">
        <f t="shared" si="11"/>
        <v>-3.61395263671875</v>
      </c>
      <c r="I150">
        <f t="shared" si="12"/>
        <v>0.5303802490234375</v>
      </c>
    </row>
    <row r="151" spans="1:9">
      <c r="A151">
        <v>2499805184</v>
      </c>
      <c r="B151">
        <v>118614</v>
      </c>
      <c r="C151">
        <v>-474184</v>
      </c>
      <c r="D151">
        <v>70188</v>
      </c>
      <c r="F151">
        <f t="shared" si="9"/>
        <v>0.58203125</v>
      </c>
      <c r="G151">
        <f t="shared" si="10"/>
        <v>0.9049530029296875</v>
      </c>
      <c r="H151">
        <f t="shared" si="11"/>
        <v>-3.61773681640625</v>
      </c>
      <c r="I151">
        <f t="shared" si="12"/>
        <v>0.535491943359375</v>
      </c>
    </row>
    <row r="152" spans="1:9">
      <c r="A152">
        <v>2516582400</v>
      </c>
      <c r="B152">
        <v>118722</v>
      </c>
      <c r="C152">
        <v>-473520</v>
      </c>
      <c r="D152">
        <v>71459</v>
      </c>
      <c r="F152">
        <f t="shared" si="9"/>
        <v>0.5859375</v>
      </c>
      <c r="G152">
        <f t="shared" si="10"/>
        <v>0.9057769775390625</v>
      </c>
      <c r="H152">
        <f t="shared" si="11"/>
        <v>-3.6126708984375</v>
      </c>
      <c r="I152">
        <f t="shared" si="12"/>
        <v>0.54518890380859375</v>
      </c>
    </row>
    <row r="153" spans="1:9">
      <c r="A153">
        <v>2533359616</v>
      </c>
      <c r="B153">
        <v>120512</v>
      </c>
      <c r="C153">
        <v>-473120</v>
      </c>
      <c r="D153">
        <v>73438</v>
      </c>
      <c r="F153">
        <f t="shared" si="9"/>
        <v>0.58984375</v>
      </c>
      <c r="G153">
        <f t="shared" si="10"/>
        <v>0.91943359375</v>
      </c>
      <c r="H153">
        <f t="shared" si="11"/>
        <v>-3.609619140625</v>
      </c>
      <c r="I153">
        <f t="shared" si="12"/>
        <v>0.5602874755859375</v>
      </c>
    </row>
    <row r="154" spans="1:9">
      <c r="A154">
        <v>2550136832</v>
      </c>
      <c r="B154">
        <v>122194</v>
      </c>
      <c r="C154">
        <v>-482064</v>
      </c>
      <c r="D154">
        <v>64236</v>
      </c>
      <c r="F154">
        <f t="shared" si="9"/>
        <v>0.59375</v>
      </c>
      <c r="G154">
        <f t="shared" si="10"/>
        <v>0.9322662353515625</v>
      </c>
      <c r="H154">
        <f t="shared" si="11"/>
        <v>-3.6778564453125</v>
      </c>
      <c r="I154">
        <f t="shared" si="12"/>
        <v>0.490081787109375</v>
      </c>
    </row>
    <row r="155" spans="1:9">
      <c r="A155">
        <v>2566914048</v>
      </c>
      <c r="B155">
        <v>122712</v>
      </c>
      <c r="C155">
        <v>-482616</v>
      </c>
      <c r="D155">
        <v>64726</v>
      </c>
      <c r="F155">
        <f t="shared" si="9"/>
        <v>0.59765625</v>
      </c>
      <c r="G155">
        <f t="shared" si="10"/>
        <v>0.93621826171875</v>
      </c>
      <c r="H155">
        <f t="shared" si="11"/>
        <v>-3.68206787109375</v>
      </c>
      <c r="I155">
        <f t="shared" si="12"/>
        <v>0.4938201904296875</v>
      </c>
    </row>
    <row r="156" spans="1:9">
      <c r="A156">
        <v>2583691264</v>
      </c>
      <c r="B156">
        <v>122296</v>
      </c>
      <c r="C156">
        <v>-479288</v>
      </c>
      <c r="D156">
        <v>69998</v>
      </c>
      <c r="F156">
        <f t="shared" si="9"/>
        <v>0.6015625</v>
      </c>
      <c r="G156">
        <f t="shared" si="10"/>
        <v>0.93304443359375</v>
      </c>
      <c r="H156">
        <f t="shared" si="11"/>
        <v>-3.65667724609375</v>
      </c>
      <c r="I156">
        <f t="shared" si="12"/>
        <v>0.5340423583984375</v>
      </c>
    </row>
    <row r="157" spans="1:9">
      <c r="A157">
        <v>2600468480</v>
      </c>
      <c r="B157">
        <v>122888</v>
      </c>
      <c r="C157">
        <v>-479880</v>
      </c>
      <c r="D157">
        <v>70124</v>
      </c>
      <c r="F157">
        <f t="shared" si="9"/>
        <v>0.60546875</v>
      </c>
      <c r="G157">
        <f t="shared" si="10"/>
        <v>0.93756103515625</v>
      </c>
      <c r="H157">
        <f t="shared" si="11"/>
        <v>-3.66119384765625</v>
      </c>
      <c r="I157">
        <f t="shared" si="12"/>
        <v>0.535003662109375</v>
      </c>
    </row>
    <row r="158" spans="1:9">
      <c r="A158">
        <v>2617245696</v>
      </c>
      <c r="B158">
        <v>123254</v>
      </c>
      <c r="C158">
        <v>-481864</v>
      </c>
      <c r="D158">
        <v>68152</v>
      </c>
      <c r="F158">
        <f t="shared" si="9"/>
        <v>0.609375</v>
      </c>
      <c r="G158">
        <f t="shared" si="10"/>
        <v>0.9403533935546875</v>
      </c>
      <c r="H158">
        <f t="shared" si="11"/>
        <v>-3.67633056640625</v>
      </c>
      <c r="I158">
        <f t="shared" si="12"/>
        <v>0.51995849609375</v>
      </c>
    </row>
    <row r="159" spans="1:9">
      <c r="A159">
        <v>2634022912</v>
      </c>
      <c r="B159">
        <v>123886</v>
      </c>
      <c r="C159">
        <v>-481776</v>
      </c>
      <c r="D159">
        <v>69714</v>
      </c>
      <c r="F159">
        <f t="shared" si="9"/>
        <v>0.61328125</v>
      </c>
      <c r="G159">
        <f t="shared" si="10"/>
        <v>0.9451751708984375</v>
      </c>
      <c r="H159">
        <f t="shared" si="11"/>
        <v>-3.6756591796875</v>
      </c>
      <c r="I159">
        <f t="shared" si="12"/>
        <v>0.5318756103515625</v>
      </c>
    </row>
    <row r="160" spans="1:9">
      <c r="A160">
        <v>2650800128</v>
      </c>
      <c r="B160">
        <v>125078</v>
      </c>
      <c r="C160">
        <v>-483448</v>
      </c>
      <c r="D160">
        <v>67728</v>
      </c>
      <c r="F160">
        <f t="shared" si="9"/>
        <v>0.6171875</v>
      </c>
      <c r="G160">
        <f t="shared" si="10"/>
        <v>0.9542694091796875</v>
      </c>
      <c r="H160">
        <f t="shared" si="11"/>
        <v>-3.68841552734375</v>
      </c>
      <c r="I160">
        <f t="shared" si="12"/>
        <v>0.5167236328125</v>
      </c>
    </row>
    <row r="161" spans="1:9">
      <c r="A161">
        <v>2667577344</v>
      </c>
      <c r="B161">
        <v>125094</v>
      </c>
      <c r="C161">
        <v>-482944</v>
      </c>
      <c r="D161">
        <v>69832</v>
      </c>
      <c r="F161">
        <f t="shared" si="9"/>
        <v>0.62109375</v>
      </c>
      <c r="G161">
        <f t="shared" si="10"/>
        <v>0.9543914794921875</v>
      </c>
      <c r="H161">
        <f t="shared" si="11"/>
        <v>-3.6845703125</v>
      </c>
      <c r="I161">
        <f t="shared" si="12"/>
        <v>0.53277587890625</v>
      </c>
    </row>
    <row r="162" spans="1:9">
      <c r="A162">
        <v>2684354560</v>
      </c>
      <c r="B162">
        <v>124858</v>
      </c>
      <c r="C162">
        <v>-482408</v>
      </c>
      <c r="D162">
        <v>70962</v>
      </c>
      <c r="F162">
        <f t="shared" si="9"/>
        <v>0.625</v>
      </c>
      <c r="G162">
        <f t="shared" si="10"/>
        <v>0.9525909423828125</v>
      </c>
      <c r="H162">
        <f t="shared" si="11"/>
        <v>-3.68048095703125</v>
      </c>
      <c r="I162">
        <f t="shared" si="12"/>
        <v>0.5413970947265625</v>
      </c>
    </row>
    <row r="163" spans="1:9">
      <c r="A163">
        <v>2701131776</v>
      </c>
      <c r="B163">
        <v>125106</v>
      </c>
      <c r="C163">
        <v>-482808</v>
      </c>
      <c r="D163">
        <v>72007</v>
      </c>
      <c r="F163">
        <f t="shared" si="9"/>
        <v>0.62890625</v>
      </c>
      <c r="G163">
        <f t="shared" si="10"/>
        <v>0.9544830322265625</v>
      </c>
      <c r="H163">
        <f t="shared" si="11"/>
        <v>-3.68353271484375</v>
      </c>
      <c r="I163">
        <f t="shared" si="12"/>
        <v>0.54936981201171875</v>
      </c>
    </row>
    <row r="164" spans="1:9">
      <c r="A164">
        <v>2717908992</v>
      </c>
      <c r="B164">
        <v>124830</v>
      </c>
      <c r="C164">
        <v>-481640</v>
      </c>
      <c r="D164">
        <v>74292</v>
      </c>
      <c r="F164">
        <f t="shared" si="9"/>
        <v>0.6328125</v>
      </c>
      <c r="G164">
        <f t="shared" si="10"/>
        <v>0.9523773193359375</v>
      </c>
      <c r="H164">
        <f t="shared" si="11"/>
        <v>-3.67462158203125</v>
      </c>
      <c r="I164">
        <f t="shared" si="12"/>
        <v>0.566802978515625</v>
      </c>
    </row>
    <row r="165" spans="1:9">
      <c r="A165">
        <v>2734686208</v>
      </c>
      <c r="B165">
        <v>124882</v>
      </c>
      <c r="C165">
        <v>-482328</v>
      </c>
      <c r="D165">
        <v>73971</v>
      </c>
      <c r="F165">
        <f t="shared" si="9"/>
        <v>0.63671875</v>
      </c>
      <c r="G165">
        <f t="shared" si="10"/>
        <v>0.9527740478515625</v>
      </c>
      <c r="H165">
        <f t="shared" si="11"/>
        <v>-3.67987060546875</v>
      </c>
      <c r="I165">
        <f t="shared" si="12"/>
        <v>0.56435394287109375</v>
      </c>
    </row>
    <row r="166" spans="1:9">
      <c r="A166">
        <v>2751463424</v>
      </c>
      <c r="B166">
        <v>124922</v>
      </c>
      <c r="C166">
        <v>-482160</v>
      </c>
      <c r="D166">
        <v>75353</v>
      </c>
      <c r="F166">
        <f t="shared" si="9"/>
        <v>0.640625</v>
      </c>
      <c r="G166">
        <f t="shared" si="10"/>
        <v>0.9530792236328125</v>
      </c>
      <c r="H166">
        <f t="shared" si="11"/>
        <v>-3.6785888671875</v>
      </c>
      <c r="I166">
        <f t="shared" si="12"/>
        <v>0.57489776611328125</v>
      </c>
    </row>
    <row r="167" spans="1:9">
      <c r="A167">
        <v>2768240640</v>
      </c>
      <c r="B167">
        <v>125058</v>
      </c>
      <c r="C167">
        <v>-483640</v>
      </c>
      <c r="D167">
        <v>73166</v>
      </c>
      <c r="F167">
        <f t="shared" si="9"/>
        <v>0.64453125</v>
      </c>
      <c r="G167">
        <f t="shared" si="10"/>
        <v>0.9541168212890625</v>
      </c>
      <c r="H167">
        <f t="shared" si="11"/>
        <v>-3.68988037109375</v>
      </c>
      <c r="I167">
        <f t="shared" si="12"/>
        <v>0.5582122802734375</v>
      </c>
    </row>
    <row r="168" spans="1:9">
      <c r="A168">
        <v>2785017856</v>
      </c>
      <c r="B168">
        <v>124944</v>
      </c>
      <c r="C168">
        <v>-482768</v>
      </c>
      <c r="D168">
        <v>76110</v>
      </c>
      <c r="F168">
        <f t="shared" si="9"/>
        <v>0.6484375</v>
      </c>
      <c r="G168">
        <f t="shared" si="10"/>
        <v>0.9532470703125</v>
      </c>
      <c r="H168">
        <f t="shared" si="11"/>
        <v>-3.6832275390625</v>
      </c>
      <c r="I168">
        <f t="shared" si="12"/>
        <v>0.5806732177734375</v>
      </c>
    </row>
    <row r="169" spans="1:9">
      <c r="A169">
        <v>2801795072</v>
      </c>
      <c r="B169">
        <v>124766</v>
      </c>
      <c r="C169">
        <v>-481064</v>
      </c>
      <c r="D169">
        <v>80298</v>
      </c>
      <c r="F169">
        <f t="shared" si="9"/>
        <v>0.65234375</v>
      </c>
      <c r="G169">
        <f t="shared" si="10"/>
        <v>0.9518890380859375</v>
      </c>
      <c r="H169">
        <f t="shared" si="11"/>
        <v>-3.67022705078125</v>
      </c>
      <c r="I169">
        <f t="shared" si="12"/>
        <v>0.6126251220703125</v>
      </c>
    </row>
    <row r="170" spans="1:9">
      <c r="A170">
        <v>2818572288</v>
      </c>
      <c r="B170">
        <v>124896</v>
      </c>
      <c r="C170">
        <v>-482216</v>
      </c>
      <c r="D170">
        <v>78631</v>
      </c>
      <c r="F170">
        <f t="shared" si="9"/>
        <v>0.65625</v>
      </c>
      <c r="G170">
        <f t="shared" si="10"/>
        <v>0.952880859375</v>
      </c>
      <c r="H170">
        <f t="shared" si="11"/>
        <v>-3.67901611328125</v>
      </c>
      <c r="I170">
        <f t="shared" si="12"/>
        <v>0.59990692138671875</v>
      </c>
    </row>
    <row r="171" spans="1:9">
      <c r="A171">
        <v>2835349504</v>
      </c>
      <c r="B171">
        <v>125244</v>
      </c>
      <c r="C171">
        <v>-484152</v>
      </c>
      <c r="D171">
        <v>76731</v>
      </c>
      <c r="F171">
        <f t="shared" si="9"/>
        <v>0.66015625</v>
      </c>
      <c r="G171">
        <f t="shared" si="10"/>
        <v>0.955535888671875</v>
      </c>
      <c r="H171">
        <f t="shared" si="11"/>
        <v>-3.69378662109375</v>
      </c>
      <c r="I171">
        <f t="shared" si="12"/>
        <v>0.58541107177734375</v>
      </c>
    </row>
    <row r="172" spans="1:9">
      <c r="A172">
        <v>2852126720</v>
      </c>
      <c r="B172">
        <v>124914</v>
      </c>
      <c r="C172">
        <v>-481720</v>
      </c>
      <c r="D172">
        <v>82344</v>
      </c>
      <c r="F172">
        <f t="shared" si="9"/>
        <v>0.6640625</v>
      </c>
      <c r="G172">
        <f t="shared" si="10"/>
        <v>0.9530181884765625</v>
      </c>
      <c r="H172">
        <f t="shared" si="11"/>
        <v>-3.67523193359375</v>
      </c>
      <c r="I172">
        <f t="shared" si="12"/>
        <v>0.62823486328125</v>
      </c>
    </row>
    <row r="173" spans="1:9">
      <c r="A173">
        <v>2868903936</v>
      </c>
      <c r="B173">
        <v>124926</v>
      </c>
      <c r="C173">
        <v>-482648</v>
      </c>
      <c r="D173">
        <v>80941</v>
      </c>
      <c r="F173">
        <f t="shared" si="9"/>
        <v>0.66796875</v>
      </c>
      <c r="G173">
        <f t="shared" si="10"/>
        <v>0.9531097412109375</v>
      </c>
      <c r="H173">
        <f t="shared" si="11"/>
        <v>-3.68231201171875</v>
      </c>
      <c r="I173">
        <f t="shared" si="12"/>
        <v>0.61753082275390625</v>
      </c>
    </row>
    <row r="174" spans="1:9">
      <c r="A174">
        <v>2885681152</v>
      </c>
      <c r="B174">
        <v>124920</v>
      </c>
      <c r="C174">
        <v>-481920</v>
      </c>
      <c r="D174">
        <v>83415</v>
      </c>
      <c r="F174">
        <f t="shared" si="9"/>
        <v>0.671875</v>
      </c>
      <c r="G174">
        <f t="shared" si="10"/>
        <v>0.95306396484375</v>
      </c>
      <c r="H174">
        <f t="shared" si="11"/>
        <v>-3.6767578125</v>
      </c>
      <c r="I174">
        <f t="shared" si="12"/>
        <v>0.63640594482421875</v>
      </c>
    </row>
    <row r="175" spans="1:9">
      <c r="A175">
        <v>2902458368</v>
      </c>
      <c r="B175">
        <v>124920</v>
      </c>
      <c r="C175">
        <v>-482304</v>
      </c>
      <c r="D175">
        <v>83595</v>
      </c>
      <c r="F175">
        <f t="shared" si="9"/>
        <v>0.67578125</v>
      </c>
      <c r="G175">
        <f t="shared" si="10"/>
        <v>0.95306396484375</v>
      </c>
      <c r="H175">
        <f t="shared" si="11"/>
        <v>-3.6796875</v>
      </c>
      <c r="I175">
        <f t="shared" si="12"/>
        <v>0.63777923583984375</v>
      </c>
    </row>
    <row r="176" spans="1:9">
      <c r="A176">
        <v>2919235584</v>
      </c>
      <c r="B176">
        <v>124916</v>
      </c>
      <c r="C176">
        <v>-482528</v>
      </c>
      <c r="D176">
        <v>83757</v>
      </c>
      <c r="F176">
        <f t="shared" si="9"/>
        <v>0.6796875</v>
      </c>
      <c r="G176">
        <f t="shared" si="10"/>
        <v>0.953033447265625</v>
      </c>
      <c r="H176">
        <f t="shared" si="11"/>
        <v>-3.681396484375</v>
      </c>
      <c r="I176">
        <f t="shared" si="12"/>
        <v>0.63901519775390625</v>
      </c>
    </row>
    <row r="177" spans="1:9">
      <c r="A177">
        <v>2936012800</v>
      </c>
      <c r="B177">
        <v>124904</v>
      </c>
      <c r="C177">
        <v>-482312</v>
      </c>
      <c r="D177">
        <v>85680</v>
      </c>
      <c r="F177">
        <f t="shared" si="9"/>
        <v>0.68359375</v>
      </c>
      <c r="G177">
        <f t="shared" si="10"/>
        <v>0.95294189453125</v>
      </c>
      <c r="H177">
        <f t="shared" si="11"/>
        <v>-3.67974853515625</v>
      </c>
      <c r="I177">
        <f t="shared" si="12"/>
        <v>0.6536865234375</v>
      </c>
    </row>
    <row r="178" spans="1:9">
      <c r="A178">
        <v>2952790016</v>
      </c>
      <c r="B178">
        <v>124834</v>
      </c>
      <c r="C178">
        <v>-481624</v>
      </c>
      <c r="D178">
        <v>87596</v>
      </c>
      <c r="F178">
        <f t="shared" si="9"/>
        <v>0.6875</v>
      </c>
      <c r="G178">
        <f t="shared" si="10"/>
        <v>0.9524078369140625</v>
      </c>
      <c r="H178">
        <f t="shared" si="11"/>
        <v>-3.67449951171875</v>
      </c>
      <c r="I178">
        <f t="shared" si="12"/>
        <v>0.668304443359375</v>
      </c>
    </row>
    <row r="179" spans="1:9">
      <c r="A179">
        <v>2969567232</v>
      </c>
      <c r="B179">
        <v>124642</v>
      </c>
      <c r="C179">
        <v>-480688</v>
      </c>
      <c r="D179">
        <v>90549</v>
      </c>
      <c r="F179">
        <f t="shared" si="9"/>
        <v>0.69140625</v>
      </c>
      <c r="G179">
        <f t="shared" si="10"/>
        <v>0.9509429931640625</v>
      </c>
      <c r="H179">
        <f t="shared" si="11"/>
        <v>-3.6673583984375</v>
      </c>
      <c r="I179">
        <f t="shared" si="12"/>
        <v>0.69083404541015625</v>
      </c>
    </row>
    <row r="180" spans="1:9">
      <c r="A180">
        <v>2986344448</v>
      </c>
      <c r="B180">
        <v>125968</v>
      </c>
      <c r="C180">
        <v>-487368</v>
      </c>
      <c r="D180">
        <v>80640</v>
      </c>
      <c r="F180">
        <f t="shared" si="9"/>
        <v>0.6953125</v>
      </c>
      <c r="G180">
        <f t="shared" si="10"/>
        <v>0.9610595703125</v>
      </c>
      <c r="H180">
        <f t="shared" si="11"/>
        <v>-3.71832275390625</v>
      </c>
      <c r="I180">
        <f t="shared" si="12"/>
        <v>0.615234375</v>
      </c>
    </row>
    <row r="181" spans="1:9">
      <c r="A181">
        <v>3003121664</v>
      </c>
      <c r="B181">
        <v>126072</v>
      </c>
      <c r="C181">
        <v>-487936</v>
      </c>
      <c r="D181">
        <v>80385</v>
      </c>
      <c r="F181">
        <f t="shared" si="9"/>
        <v>0.69921875</v>
      </c>
      <c r="G181">
        <f t="shared" si="10"/>
        <v>0.96185302734375</v>
      </c>
      <c r="H181">
        <f t="shared" si="11"/>
        <v>-3.72265625</v>
      </c>
      <c r="I181">
        <f t="shared" si="12"/>
        <v>0.61328887939453125</v>
      </c>
    </row>
    <row r="182" spans="1:9">
      <c r="A182">
        <v>3019898880</v>
      </c>
      <c r="B182">
        <v>126020</v>
      </c>
      <c r="C182">
        <v>-487336</v>
      </c>
      <c r="D182">
        <v>82792</v>
      </c>
      <c r="F182">
        <f t="shared" si="9"/>
        <v>0.703125</v>
      </c>
      <c r="G182">
        <f t="shared" si="10"/>
        <v>0.961456298828125</v>
      </c>
      <c r="H182">
        <f t="shared" si="11"/>
        <v>-3.71807861328125</v>
      </c>
      <c r="I182">
        <f t="shared" si="12"/>
        <v>0.63165283203125</v>
      </c>
    </row>
    <row r="183" spans="1:9">
      <c r="A183">
        <v>3036676096</v>
      </c>
      <c r="B183">
        <v>126134</v>
      </c>
      <c r="C183">
        <v>-488520</v>
      </c>
      <c r="D183">
        <v>80928</v>
      </c>
      <c r="F183">
        <f t="shared" si="9"/>
        <v>0.70703125</v>
      </c>
      <c r="G183">
        <f t="shared" si="10"/>
        <v>0.9623260498046875</v>
      </c>
      <c r="H183">
        <f t="shared" si="11"/>
        <v>-3.72711181640625</v>
      </c>
      <c r="I183">
        <f t="shared" si="12"/>
        <v>0.617431640625</v>
      </c>
    </row>
    <row r="184" spans="1:9">
      <c r="A184">
        <v>3053453312</v>
      </c>
      <c r="B184">
        <v>126072</v>
      </c>
      <c r="C184">
        <v>-488168</v>
      </c>
      <c r="D184">
        <v>82362</v>
      </c>
      <c r="F184">
        <f t="shared" si="9"/>
        <v>0.7109375</v>
      </c>
      <c r="G184">
        <f t="shared" si="10"/>
        <v>0.96185302734375</v>
      </c>
      <c r="H184">
        <f t="shared" si="11"/>
        <v>-3.72442626953125</v>
      </c>
      <c r="I184">
        <f t="shared" si="12"/>
        <v>0.6283721923828125</v>
      </c>
    </row>
    <row r="185" spans="1:9">
      <c r="A185">
        <v>3070230528</v>
      </c>
      <c r="B185">
        <v>125814</v>
      </c>
      <c r="C185">
        <v>-486456</v>
      </c>
      <c r="D185">
        <v>86840</v>
      </c>
      <c r="F185">
        <f t="shared" si="9"/>
        <v>0.71484375</v>
      </c>
      <c r="G185">
        <f t="shared" si="10"/>
        <v>0.9598846435546875</v>
      </c>
      <c r="H185">
        <f t="shared" si="11"/>
        <v>-3.71136474609375</v>
      </c>
      <c r="I185">
        <f t="shared" si="12"/>
        <v>0.66253662109375</v>
      </c>
    </row>
    <row r="186" spans="1:9">
      <c r="A186">
        <v>3087007744</v>
      </c>
      <c r="B186">
        <v>125806</v>
      </c>
      <c r="C186">
        <v>-486648</v>
      </c>
      <c r="D186">
        <v>87335</v>
      </c>
      <c r="F186">
        <f t="shared" si="9"/>
        <v>0.71875</v>
      </c>
      <c r="G186">
        <f t="shared" si="10"/>
        <v>0.9598236083984375</v>
      </c>
      <c r="H186">
        <f t="shared" si="11"/>
        <v>-3.71282958984375</v>
      </c>
      <c r="I186">
        <f t="shared" si="12"/>
        <v>0.66631317138671875</v>
      </c>
    </row>
    <row r="187" spans="1:9">
      <c r="A187">
        <v>3103784960</v>
      </c>
      <c r="B187">
        <v>125882</v>
      </c>
      <c r="C187">
        <v>-487144</v>
      </c>
      <c r="D187">
        <v>86829</v>
      </c>
      <c r="F187">
        <f t="shared" si="9"/>
        <v>0.72265625</v>
      </c>
      <c r="G187">
        <f t="shared" si="10"/>
        <v>0.9604034423828125</v>
      </c>
      <c r="H187">
        <f t="shared" si="11"/>
        <v>-3.71661376953125</v>
      </c>
      <c r="I187">
        <f t="shared" si="12"/>
        <v>0.66245269775390625</v>
      </c>
    </row>
    <row r="188" spans="1:9">
      <c r="A188">
        <v>3120562176</v>
      </c>
      <c r="B188">
        <v>125944</v>
      </c>
      <c r="C188">
        <v>-487200</v>
      </c>
      <c r="D188">
        <v>88085</v>
      </c>
      <c r="F188">
        <f t="shared" si="9"/>
        <v>0.7265625</v>
      </c>
      <c r="G188">
        <f t="shared" si="10"/>
        <v>0.96087646484375</v>
      </c>
      <c r="H188">
        <f t="shared" si="11"/>
        <v>-3.717041015625</v>
      </c>
      <c r="I188">
        <f t="shared" si="12"/>
        <v>0.67203521728515625</v>
      </c>
    </row>
    <row r="189" spans="1:9">
      <c r="A189">
        <v>3137339392</v>
      </c>
      <c r="B189">
        <v>125982</v>
      </c>
      <c r="C189">
        <v>-487200</v>
      </c>
      <c r="D189">
        <v>89522</v>
      </c>
      <c r="F189">
        <f t="shared" si="9"/>
        <v>0.73046875</v>
      </c>
      <c r="G189">
        <f t="shared" si="10"/>
        <v>0.9611663818359375</v>
      </c>
      <c r="H189">
        <f t="shared" si="11"/>
        <v>-3.717041015625</v>
      </c>
      <c r="I189">
        <f t="shared" si="12"/>
        <v>0.6829986572265625</v>
      </c>
    </row>
    <row r="190" spans="1:9">
      <c r="A190">
        <v>3154116608</v>
      </c>
      <c r="B190">
        <v>126246</v>
      </c>
      <c r="C190">
        <v>-489144</v>
      </c>
      <c r="D190">
        <v>86052</v>
      </c>
      <c r="F190">
        <f t="shared" si="9"/>
        <v>0.734375</v>
      </c>
      <c r="G190">
        <f t="shared" si="10"/>
        <v>0.9631805419921875</v>
      </c>
      <c r="H190">
        <f t="shared" si="11"/>
        <v>-3.73187255859375</v>
      </c>
      <c r="I190">
        <f t="shared" si="12"/>
        <v>0.656524658203125</v>
      </c>
    </row>
    <row r="191" spans="1:9">
      <c r="A191">
        <v>3170893824</v>
      </c>
      <c r="B191">
        <v>125890</v>
      </c>
      <c r="C191">
        <v>-486672</v>
      </c>
      <c r="D191">
        <v>92430</v>
      </c>
      <c r="F191">
        <f t="shared" si="9"/>
        <v>0.73828125</v>
      </c>
      <c r="G191">
        <f t="shared" si="10"/>
        <v>0.9604644775390625</v>
      </c>
      <c r="H191">
        <f t="shared" si="11"/>
        <v>-3.7130126953125</v>
      </c>
      <c r="I191">
        <f t="shared" si="12"/>
        <v>0.7051849365234375</v>
      </c>
    </row>
    <row r="192" spans="1:9">
      <c r="A192">
        <v>3187671040</v>
      </c>
      <c r="B192">
        <v>125880</v>
      </c>
      <c r="C192">
        <v>-486776</v>
      </c>
      <c r="D192">
        <v>92884</v>
      </c>
      <c r="F192">
        <f t="shared" si="9"/>
        <v>0.7421875</v>
      </c>
      <c r="G192">
        <f t="shared" si="10"/>
        <v>0.96038818359375</v>
      </c>
      <c r="H192">
        <f t="shared" si="11"/>
        <v>-3.71380615234375</v>
      </c>
      <c r="I192">
        <f t="shared" si="12"/>
        <v>0.708648681640625</v>
      </c>
    </row>
    <row r="193" spans="1:9">
      <c r="A193">
        <v>3204448256</v>
      </c>
      <c r="B193">
        <v>126070</v>
      </c>
      <c r="C193">
        <v>-488032</v>
      </c>
      <c r="D193">
        <v>91122</v>
      </c>
      <c r="F193">
        <f t="shared" si="9"/>
        <v>0.74609375</v>
      </c>
      <c r="G193">
        <f t="shared" si="10"/>
        <v>0.9618377685546875</v>
      </c>
      <c r="H193">
        <f t="shared" si="11"/>
        <v>-3.723388671875</v>
      </c>
      <c r="I193">
        <f t="shared" si="12"/>
        <v>0.6952056884765625</v>
      </c>
    </row>
    <row r="194" spans="1:9">
      <c r="A194">
        <v>3221225472</v>
      </c>
      <c r="B194">
        <v>126008</v>
      </c>
      <c r="C194">
        <v>-487608</v>
      </c>
      <c r="D194">
        <v>93075</v>
      </c>
      <c r="F194">
        <f t="shared" si="9"/>
        <v>0.75</v>
      </c>
      <c r="G194">
        <f t="shared" si="10"/>
        <v>0.96136474609375</v>
      </c>
      <c r="H194">
        <f t="shared" si="11"/>
        <v>-3.72015380859375</v>
      </c>
      <c r="I194">
        <f t="shared" si="12"/>
        <v>0.71010589599609375</v>
      </c>
    </row>
    <row r="195" spans="1:9">
      <c r="A195">
        <v>3238002688</v>
      </c>
      <c r="B195">
        <v>125840</v>
      </c>
      <c r="C195">
        <v>-487080</v>
      </c>
      <c r="D195">
        <v>94557</v>
      </c>
      <c r="F195">
        <f t="shared" ref="F195:F257" si="13">A195/2^32</f>
        <v>0.75390625</v>
      </c>
      <c r="G195">
        <f t="shared" ref="G195:G257" si="14">B195/$J$1</f>
        <v>0.9600830078125</v>
      </c>
      <c r="H195">
        <f t="shared" ref="H195:H257" si="15">C195/$J$1</f>
        <v>-3.71612548828125</v>
      </c>
      <c r="I195">
        <f t="shared" ref="I195:I257" si="16">D195/$J$1</f>
        <v>0.72141265869140625</v>
      </c>
    </row>
    <row r="196" spans="1:9">
      <c r="A196">
        <v>3254779904</v>
      </c>
      <c r="B196">
        <v>125830</v>
      </c>
      <c r="C196">
        <v>-486560</v>
      </c>
      <c r="D196">
        <v>97324</v>
      </c>
      <c r="F196">
        <f t="shared" si="13"/>
        <v>0.7578125</v>
      </c>
      <c r="G196">
        <f t="shared" si="14"/>
        <v>0.9600067138671875</v>
      </c>
      <c r="H196">
        <f t="shared" si="15"/>
        <v>-3.712158203125</v>
      </c>
      <c r="I196">
        <f t="shared" si="16"/>
        <v>0.742523193359375</v>
      </c>
    </row>
    <row r="197" spans="1:9">
      <c r="A197">
        <v>3271557120</v>
      </c>
      <c r="B197">
        <v>125834</v>
      </c>
      <c r="C197">
        <v>-486872</v>
      </c>
      <c r="D197">
        <v>97276</v>
      </c>
      <c r="F197">
        <f t="shared" si="13"/>
        <v>0.76171875</v>
      </c>
      <c r="G197">
        <f t="shared" si="14"/>
        <v>0.9600372314453125</v>
      </c>
      <c r="H197">
        <f t="shared" si="15"/>
        <v>-3.71453857421875</v>
      </c>
      <c r="I197">
        <f t="shared" si="16"/>
        <v>0.742156982421875</v>
      </c>
    </row>
    <row r="198" spans="1:9">
      <c r="A198">
        <v>3288334336</v>
      </c>
      <c r="B198">
        <v>125672</v>
      </c>
      <c r="C198">
        <v>-485656</v>
      </c>
      <c r="D198">
        <v>100905</v>
      </c>
      <c r="F198">
        <f t="shared" si="13"/>
        <v>0.765625</v>
      </c>
      <c r="G198">
        <f t="shared" si="14"/>
        <v>0.95880126953125</v>
      </c>
      <c r="H198">
        <f t="shared" si="15"/>
        <v>-3.70526123046875</v>
      </c>
      <c r="I198">
        <f t="shared" si="16"/>
        <v>0.76984405517578125</v>
      </c>
    </row>
    <row r="199" spans="1:9">
      <c r="A199">
        <v>3305111552</v>
      </c>
      <c r="B199">
        <v>126072</v>
      </c>
      <c r="C199">
        <v>-488520</v>
      </c>
      <c r="D199">
        <v>95010</v>
      </c>
      <c r="F199">
        <f t="shared" si="13"/>
        <v>0.76953125</v>
      </c>
      <c r="G199">
        <f t="shared" si="14"/>
        <v>0.96185302734375</v>
      </c>
      <c r="H199">
        <f t="shared" si="15"/>
        <v>-3.72711181640625</v>
      </c>
      <c r="I199">
        <f t="shared" si="16"/>
        <v>0.7248687744140625</v>
      </c>
    </row>
    <row r="200" spans="1:9">
      <c r="A200">
        <v>3321888768</v>
      </c>
      <c r="B200">
        <v>125966</v>
      </c>
      <c r="C200">
        <v>-487408</v>
      </c>
      <c r="D200">
        <v>99308</v>
      </c>
      <c r="F200">
        <f t="shared" si="13"/>
        <v>0.7734375</v>
      </c>
      <c r="G200">
        <f t="shared" si="14"/>
        <v>0.9610443115234375</v>
      </c>
      <c r="H200">
        <f t="shared" si="15"/>
        <v>-3.7186279296875</v>
      </c>
      <c r="I200">
        <f t="shared" si="16"/>
        <v>0.757659912109375</v>
      </c>
    </row>
    <row r="201" spans="1:9">
      <c r="A201">
        <v>3338665984</v>
      </c>
      <c r="B201">
        <v>126164</v>
      </c>
      <c r="C201">
        <v>-488592</v>
      </c>
      <c r="D201">
        <v>97734</v>
      </c>
      <c r="F201">
        <f t="shared" si="13"/>
        <v>0.77734375</v>
      </c>
      <c r="G201">
        <f t="shared" si="14"/>
        <v>0.962554931640625</v>
      </c>
      <c r="H201">
        <f t="shared" si="15"/>
        <v>-3.7276611328125</v>
      </c>
      <c r="I201">
        <f t="shared" si="16"/>
        <v>0.7456512451171875</v>
      </c>
    </row>
    <row r="202" spans="1:9">
      <c r="A202">
        <v>3355443200</v>
      </c>
      <c r="B202">
        <v>125820</v>
      </c>
      <c r="C202">
        <v>-486680</v>
      </c>
      <c r="D202">
        <v>102871</v>
      </c>
      <c r="F202">
        <f t="shared" si="13"/>
        <v>0.78125</v>
      </c>
      <c r="G202">
        <f t="shared" si="14"/>
        <v>0.959930419921875</v>
      </c>
      <c r="H202">
        <f t="shared" si="15"/>
        <v>-3.71307373046875</v>
      </c>
      <c r="I202">
        <f t="shared" si="16"/>
        <v>0.78484344482421875</v>
      </c>
    </row>
    <row r="203" spans="1:9">
      <c r="A203">
        <v>3372220416</v>
      </c>
      <c r="B203">
        <v>126066</v>
      </c>
      <c r="C203">
        <v>-487968</v>
      </c>
      <c r="D203">
        <v>101239</v>
      </c>
      <c r="F203">
        <f t="shared" si="13"/>
        <v>0.78515625</v>
      </c>
      <c r="G203">
        <f t="shared" si="14"/>
        <v>0.9618072509765625</v>
      </c>
      <c r="H203">
        <f t="shared" si="15"/>
        <v>-3.722900390625</v>
      </c>
      <c r="I203">
        <f t="shared" si="16"/>
        <v>0.77239227294921875</v>
      </c>
    </row>
    <row r="204" spans="1:9">
      <c r="A204">
        <v>3388997632</v>
      </c>
      <c r="B204">
        <v>125770</v>
      </c>
      <c r="C204">
        <v>-486592</v>
      </c>
      <c r="D204">
        <v>104754</v>
      </c>
      <c r="F204">
        <f t="shared" si="13"/>
        <v>0.7890625</v>
      </c>
      <c r="G204">
        <f t="shared" si="14"/>
        <v>0.9595489501953125</v>
      </c>
      <c r="H204">
        <f t="shared" si="15"/>
        <v>-3.71240234375</v>
      </c>
      <c r="I204">
        <f t="shared" si="16"/>
        <v>0.7992095947265625</v>
      </c>
    </row>
    <row r="205" spans="1:9">
      <c r="A205">
        <v>3405774848</v>
      </c>
      <c r="B205">
        <v>126230</v>
      </c>
      <c r="C205">
        <v>-488976</v>
      </c>
      <c r="D205">
        <v>100489</v>
      </c>
      <c r="F205">
        <f t="shared" si="13"/>
        <v>0.79296875</v>
      </c>
      <c r="G205">
        <f t="shared" si="14"/>
        <v>0.9630584716796875</v>
      </c>
      <c r="H205">
        <f t="shared" si="15"/>
        <v>-3.7305908203125</v>
      </c>
      <c r="I205">
        <f t="shared" si="16"/>
        <v>0.76667022705078125</v>
      </c>
    </row>
    <row r="206" spans="1:9">
      <c r="A206">
        <v>3422552064</v>
      </c>
      <c r="B206">
        <v>126090</v>
      </c>
      <c r="C206">
        <v>-488368</v>
      </c>
      <c r="D206">
        <v>102553</v>
      </c>
      <c r="F206">
        <f t="shared" si="13"/>
        <v>0.796875</v>
      </c>
      <c r="G206">
        <f t="shared" si="14"/>
        <v>0.9619903564453125</v>
      </c>
      <c r="H206">
        <f t="shared" si="15"/>
        <v>-3.7259521484375</v>
      </c>
      <c r="I206">
        <f t="shared" si="16"/>
        <v>0.78241729736328125</v>
      </c>
    </row>
    <row r="207" spans="1:9">
      <c r="A207">
        <v>3439329280</v>
      </c>
      <c r="B207">
        <v>126106</v>
      </c>
      <c r="C207">
        <v>-488424</v>
      </c>
      <c r="D207">
        <v>103760</v>
      </c>
      <c r="F207">
        <f t="shared" si="13"/>
        <v>0.80078125</v>
      </c>
      <c r="G207">
        <f t="shared" si="14"/>
        <v>0.9621124267578125</v>
      </c>
      <c r="H207">
        <f t="shared" si="15"/>
        <v>-3.72637939453125</v>
      </c>
      <c r="I207">
        <f t="shared" si="16"/>
        <v>0.7916259765625</v>
      </c>
    </row>
    <row r="208" spans="1:9">
      <c r="A208">
        <v>3456106496</v>
      </c>
      <c r="B208">
        <v>125954</v>
      </c>
      <c r="C208">
        <v>-487568</v>
      </c>
      <c r="D208">
        <v>107153</v>
      </c>
      <c r="F208">
        <f t="shared" si="13"/>
        <v>0.8046875</v>
      </c>
      <c r="G208">
        <f t="shared" si="14"/>
        <v>0.9609527587890625</v>
      </c>
      <c r="H208">
        <f t="shared" si="15"/>
        <v>-3.7198486328125</v>
      </c>
      <c r="I208">
        <f t="shared" si="16"/>
        <v>0.81751251220703125</v>
      </c>
    </row>
    <row r="209" spans="1:9">
      <c r="A209">
        <v>3472883712</v>
      </c>
      <c r="B209">
        <v>125976</v>
      </c>
      <c r="C209">
        <v>-487288</v>
      </c>
      <c r="D209">
        <v>109264</v>
      </c>
      <c r="F209">
        <f t="shared" si="13"/>
        <v>0.80859375</v>
      </c>
      <c r="G209">
        <f t="shared" si="14"/>
        <v>0.96112060546875</v>
      </c>
      <c r="H209">
        <f t="shared" si="15"/>
        <v>-3.71771240234375</v>
      </c>
      <c r="I209">
        <f t="shared" si="16"/>
        <v>0.8336181640625</v>
      </c>
    </row>
    <row r="210" spans="1:9">
      <c r="A210">
        <v>3489660928</v>
      </c>
      <c r="B210">
        <v>126026</v>
      </c>
      <c r="C210">
        <v>-487640</v>
      </c>
      <c r="D210">
        <v>109106</v>
      </c>
      <c r="F210">
        <f t="shared" si="13"/>
        <v>0.8125</v>
      </c>
      <c r="G210">
        <f t="shared" si="14"/>
        <v>0.9615020751953125</v>
      </c>
      <c r="H210">
        <f t="shared" si="15"/>
        <v>-3.72039794921875</v>
      </c>
      <c r="I210">
        <f t="shared" si="16"/>
        <v>0.8324127197265625</v>
      </c>
    </row>
    <row r="211" spans="1:9">
      <c r="A211">
        <v>3506438144</v>
      </c>
      <c r="B211">
        <v>126068</v>
      </c>
      <c r="C211">
        <v>-488104</v>
      </c>
      <c r="D211">
        <v>108713</v>
      </c>
      <c r="F211">
        <f t="shared" si="13"/>
        <v>0.81640625</v>
      </c>
      <c r="G211">
        <f t="shared" si="14"/>
        <v>0.961822509765625</v>
      </c>
      <c r="H211">
        <f t="shared" si="15"/>
        <v>-3.72393798828125</v>
      </c>
      <c r="I211">
        <f t="shared" si="16"/>
        <v>0.82941436767578125</v>
      </c>
    </row>
    <row r="212" spans="1:9">
      <c r="A212">
        <v>3523215360</v>
      </c>
      <c r="B212">
        <v>125830</v>
      </c>
      <c r="C212">
        <v>-486512</v>
      </c>
      <c r="D212">
        <v>114363</v>
      </c>
      <c r="F212">
        <f t="shared" si="13"/>
        <v>0.8203125</v>
      </c>
      <c r="G212">
        <f t="shared" si="14"/>
        <v>0.9600067138671875</v>
      </c>
      <c r="H212">
        <f t="shared" si="15"/>
        <v>-3.7117919921875</v>
      </c>
      <c r="I212">
        <f t="shared" si="16"/>
        <v>0.87252044677734375</v>
      </c>
    </row>
    <row r="213" spans="1:9">
      <c r="A213">
        <v>3539992576</v>
      </c>
      <c r="B213">
        <v>125982</v>
      </c>
      <c r="C213">
        <v>-487976</v>
      </c>
      <c r="D213">
        <v>110962</v>
      </c>
      <c r="F213">
        <f t="shared" si="13"/>
        <v>0.82421875</v>
      </c>
      <c r="G213">
        <f t="shared" si="14"/>
        <v>0.9611663818359375</v>
      </c>
      <c r="H213">
        <f t="shared" si="15"/>
        <v>-3.72296142578125</v>
      </c>
      <c r="I213">
        <f t="shared" si="16"/>
        <v>0.8465728759765625</v>
      </c>
    </row>
    <row r="214" spans="1:9">
      <c r="A214">
        <v>3556769792</v>
      </c>
      <c r="B214">
        <v>125816</v>
      </c>
      <c r="C214">
        <v>-486424</v>
      </c>
      <c r="D214">
        <v>116920</v>
      </c>
      <c r="F214">
        <f t="shared" si="13"/>
        <v>0.828125</v>
      </c>
      <c r="G214">
        <f t="shared" si="14"/>
        <v>0.95989990234375</v>
      </c>
      <c r="H214">
        <f t="shared" si="15"/>
        <v>-3.71112060546875</v>
      </c>
      <c r="I214">
        <f t="shared" si="16"/>
        <v>0.89202880859375</v>
      </c>
    </row>
    <row r="215" spans="1:9">
      <c r="A215">
        <v>3573547008</v>
      </c>
      <c r="B215">
        <v>126052</v>
      </c>
      <c r="C215">
        <v>-487816</v>
      </c>
      <c r="D215">
        <v>114256</v>
      </c>
      <c r="F215">
        <f t="shared" si="13"/>
        <v>0.83203125</v>
      </c>
      <c r="G215">
        <f t="shared" si="14"/>
        <v>0.961700439453125</v>
      </c>
      <c r="H215">
        <f t="shared" si="15"/>
        <v>-3.72174072265625</v>
      </c>
      <c r="I215">
        <f t="shared" si="16"/>
        <v>0.8717041015625</v>
      </c>
    </row>
    <row r="216" spans="1:9">
      <c r="A216">
        <v>3590324224</v>
      </c>
      <c r="B216">
        <v>125848</v>
      </c>
      <c r="C216">
        <v>-487168</v>
      </c>
      <c r="D216">
        <v>116059</v>
      </c>
      <c r="F216">
        <f t="shared" si="13"/>
        <v>0.8359375</v>
      </c>
      <c r="G216">
        <f t="shared" si="14"/>
        <v>0.96014404296875</v>
      </c>
      <c r="H216">
        <f t="shared" si="15"/>
        <v>-3.716796875</v>
      </c>
      <c r="I216">
        <f t="shared" si="16"/>
        <v>0.88545989990234375</v>
      </c>
    </row>
    <row r="217" spans="1:9">
      <c r="A217">
        <v>3607101440</v>
      </c>
      <c r="B217">
        <v>125994</v>
      </c>
      <c r="C217">
        <v>-487592</v>
      </c>
      <c r="D217">
        <v>116918</v>
      </c>
      <c r="F217">
        <f t="shared" si="13"/>
        <v>0.83984375</v>
      </c>
      <c r="G217">
        <f t="shared" si="14"/>
        <v>0.9612579345703125</v>
      </c>
      <c r="H217">
        <f t="shared" si="15"/>
        <v>-3.72003173828125</v>
      </c>
      <c r="I217">
        <f t="shared" si="16"/>
        <v>0.8920135498046875</v>
      </c>
    </row>
    <row r="218" spans="1:9">
      <c r="A218">
        <v>3623878656</v>
      </c>
      <c r="B218">
        <v>126062</v>
      </c>
      <c r="C218">
        <v>-488344</v>
      </c>
      <c r="D218">
        <v>115587</v>
      </c>
      <c r="F218">
        <f t="shared" si="13"/>
        <v>0.84375</v>
      </c>
      <c r="G218">
        <f t="shared" si="14"/>
        <v>0.9617767333984375</v>
      </c>
      <c r="H218">
        <f t="shared" si="15"/>
        <v>-3.72576904296875</v>
      </c>
      <c r="I218">
        <f t="shared" si="16"/>
        <v>0.88185882568359375</v>
      </c>
    </row>
    <row r="219" spans="1:9">
      <c r="A219">
        <v>3640655872</v>
      </c>
      <c r="B219">
        <v>125794</v>
      </c>
      <c r="C219">
        <v>-486064</v>
      </c>
      <c r="D219">
        <v>123828</v>
      </c>
      <c r="F219">
        <f t="shared" si="13"/>
        <v>0.84765625</v>
      </c>
      <c r="G219">
        <f t="shared" si="14"/>
        <v>0.9597320556640625</v>
      </c>
      <c r="H219">
        <f t="shared" si="15"/>
        <v>-3.7083740234375</v>
      </c>
      <c r="I219">
        <f t="shared" si="16"/>
        <v>0.944732666015625</v>
      </c>
    </row>
    <row r="220" spans="1:9">
      <c r="A220">
        <v>3657433088</v>
      </c>
      <c r="B220">
        <v>125902</v>
      </c>
      <c r="C220">
        <v>-487136</v>
      </c>
      <c r="D220">
        <v>121032</v>
      </c>
      <c r="F220">
        <f t="shared" si="13"/>
        <v>0.8515625</v>
      </c>
      <c r="G220">
        <f t="shared" si="14"/>
        <v>0.9605560302734375</v>
      </c>
      <c r="H220">
        <f t="shared" si="15"/>
        <v>-3.716552734375</v>
      </c>
      <c r="I220">
        <f t="shared" si="16"/>
        <v>0.92340087890625</v>
      </c>
    </row>
    <row r="221" spans="1:9">
      <c r="A221">
        <v>3674210304</v>
      </c>
      <c r="B221">
        <v>125872</v>
      </c>
      <c r="C221">
        <v>-486688</v>
      </c>
      <c r="D221">
        <v>124070</v>
      </c>
      <c r="F221">
        <f t="shared" si="13"/>
        <v>0.85546875</v>
      </c>
      <c r="G221">
        <f t="shared" si="14"/>
        <v>0.9603271484375</v>
      </c>
      <c r="H221">
        <f t="shared" si="15"/>
        <v>-3.713134765625</v>
      </c>
      <c r="I221">
        <f t="shared" si="16"/>
        <v>0.9465789794921875</v>
      </c>
    </row>
    <row r="222" spans="1:9">
      <c r="A222">
        <v>3690987520</v>
      </c>
      <c r="B222">
        <v>126132</v>
      </c>
      <c r="C222">
        <v>-488488</v>
      </c>
      <c r="D222">
        <v>119335</v>
      </c>
      <c r="F222">
        <f t="shared" si="13"/>
        <v>0.859375</v>
      </c>
      <c r="G222">
        <f t="shared" si="14"/>
        <v>0.962310791015625</v>
      </c>
      <c r="H222">
        <f t="shared" si="15"/>
        <v>-3.72686767578125</v>
      </c>
      <c r="I222">
        <f t="shared" si="16"/>
        <v>0.91045379638671875</v>
      </c>
    </row>
    <row r="223" spans="1:9">
      <c r="A223">
        <v>3707764736</v>
      </c>
      <c r="B223">
        <v>126114</v>
      </c>
      <c r="C223">
        <v>-488472</v>
      </c>
      <c r="D223">
        <v>120010</v>
      </c>
      <c r="F223">
        <f t="shared" si="13"/>
        <v>0.86328125</v>
      </c>
      <c r="G223">
        <f t="shared" si="14"/>
        <v>0.9621734619140625</v>
      </c>
      <c r="H223">
        <f t="shared" si="15"/>
        <v>-3.72674560546875</v>
      </c>
      <c r="I223">
        <f t="shared" si="16"/>
        <v>0.9156036376953125</v>
      </c>
    </row>
    <row r="224" spans="1:9">
      <c r="A224">
        <v>3724541952</v>
      </c>
      <c r="B224">
        <v>126720</v>
      </c>
      <c r="C224">
        <v>-491200</v>
      </c>
      <c r="D224">
        <v>115657</v>
      </c>
      <c r="F224">
        <f t="shared" si="13"/>
        <v>0.8671875</v>
      </c>
      <c r="G224">
        <f t="shared" si="14"/>
        <v>0.966796875</v>
      </c>
      <c r="H224">
        <f t="shared" si="15"/>
        <v>-3.74755859375</v>
      </c>
      <c r="I224">
        <f t="shared" si="16"/>
        <v>0.88239288330078125</v>
      </c>
    </row>
    <row r="225" spans="1:9">
      <c r="A225">
        <v>3741319168</v>
      </c>
      <c r="B225">
        <v>126632</v>
      </c>
      <c r="C225">
        <v>-490824</v>
      </c>
      <c r="D225">
        <v>117518</v>
      </c>
      <c r="F225">
        <f t="shared" si="13"/>
        <v>0.87109375</v>
      </c>
      <c r="G225">
        <f t="shared" si="14"/>
        <v>0.96612548828125</v>
      </c>
      <c r="H225">
        <f t="shared" si="15"/>
        <v>-3.74468994140625</v>
      </c>
      <c r="I225">
        <f t="shared" si="16"/>
        <v>0.8965911865234375</v>
      </c>
    </row>
    <row r="226" spans="1:9">
      <c r="A226">
        <v>3758096384</v>
      </c>
      <c r="B226">
        <v>126636</v>
      </c>
      <c r="C226">
        <v>-490664</v>
      </c>
      <c r="D226">
        <v>119455</v>
      </c>
      <c r="F226">
        <f t="shared" si="13"/>
        <v>0.875</v>
      </c>
      <c r="G226">
        <f t="shared" si="14"/>
        <v>0.966156005859375</v>
      </c>
      <c r="H226">
        <f t="shared" si="15"/>
        <v>-3.74346923828125</v>
      </c>
      <c r="I226">
        <f t="shared" si="16"/>
        <v>0.91136932373046875</v>
      </c>
    </row>
    <row r="227" spans="1:9">
      <c r="A227">
        <v>3774873600</v>
      </c>
      <c r="B227">
        <v>126736</v>
      </c>
      <c r="C227">
        <v>-491368</v>
      </c>
      <c r="D227">
        <v>118416</v>
      </c>
      <c r="F227">
        <f t="shared" si="13"/>
        <v>0.87890625</v>
      </c>
      <c r="G227">
        <f t="shared" si="14"/>
        <v>0.9669189453125</v>
      </c>
      <c r="H227">
        <f t="shared" si="15"/>
        <v>-3.74884033203125</v>
      </c>
      <c r="I227">
        <f t="shared" si="16"/>
        <v>0.9034423828125</v>
      </c>
    </row>
    <row r="228" spans="1:9">
      <c r="A228">
        <v>3791650816</v>
      </c>
      <c r="B228">
        <v>126688</v>
      </c>
      <c r="C228">
        <v>-491248</v>
      </c>
      <c r="D228">
        <v>119503</v>
      </c>
      <c r="F228">
        <f t="shared" si="13"/>
        <v>0.8828125</v>
      </c>
      <c r="G228">
        <f t="shared" si="14"/>
        <v>0.966552734375</v>
      </c>
      <c r="H228">
        <f t="shared" si="15"/>
        <v>-3.7479248046875</v>
      </c>
      <c r="I228">
        <f t="shared" si="16"/>
        <v>0.91173553466796875</v>
      </c>
    </row>
    <row r="229" spans="1:9">
      <c r="A229">
        <v>3808428032</v>
      </c>
      <c r="B229">
        <v>126788</v>
      </c>
      <c r="C229">
        <v>-491736</v>
      </c>
      <c r="D229">
        <v>119109</v>
      </c>
      <c r="F229">
        <f t="shared" si="13"/>
        <v>0.88671875</v>
      </c>
      <c r="G229">
        <f t="shared" si="14"/>
        <v>0.967315673828125</v>
      </c>
      <c r="H229">
        <f t="shared" si="15"/>
        <v>-3.75164794921875</v>
      </c>
      <c r="I229">
        <f t="shared" si="16"/>
        <v>0.90872955322265625</v>
      </c>
    </row>
    <row r="230" spans="1:9">
      <c r="A230">
        <v>3825205248</v>
      </c>
      <c r="B230">
        <v>126592</v>
      </c>
      <c r="C230">
        <v>-490904</v>
      </c>
      <c r="D230">
        <v>121809</v>
      </c>
      <c r="F230">
        <f t="shared" si="13"/>
        <v>0.890625</v>
      </c>
      <c r="G230">
        <f t="shared" si="14"/>
        <v>0.9658203125</v>
      </c>
      <c r="H230">
        <f t="shared" si="15"/>
        <v>-3.74530029296875</v>
      </c>
      <c r="I230">
        <f t="shared" si="16"/>
        <v>0.92932891845703125</v>
      </c>
    </row>
    <row r="231" spans="1:9">
      <c r="A231">
        <v>3841982464</v>
      </c>
      <c r="B231">
        <v>126690</v>
      </c>
      <c r="C231">
        <v>-491344</v>
      </c>
      <c r="D231">
        <v>122091</v>
      </c>
      <c r="F231">
        <f t="shared" si="13"/>
        <v>0.89453125</v>
      </c>
      <c r="G231">
        <f t="shared" si="14"/>
        <v>0.9665679931640625</v>
      </c>
      <c r="H231">
        <f t="shared" si="15"/>
        <v>-3.7486572265625</v>
      </c>
      <c r="I231">
        <f t="shared" si="16"/>
        <v>0.93148040771484375</v>
      </c>
    </row>
    <row r="232" spans="1:9">
      <c r="A232">
        <v>3858759680</v>
      </c>
      <c r="B232">
        <v>126678</v>
      </c>
      <c r="C232">
        <v>-490872</v>
      </c>
      <c r="D232">
        <v>125455</v>
      </c>
      <c r="F232">
        <f t="shared" si="13"/>
        <v>0.8984375</v>
      </c>
      <c r="G232">
        <f t="shared" si="14"/>
        <v>0.9664764404296875</v>
      </c>
      <c r="H232">
        <f t="shared" si="15"/>
        <v>-3.74505615234375</v>
      </c>
      <c r="I232">
        <f t="shared" si="16"/>
        <v>0.95714569091796875</v>
      </c>
    </row>
    <row r="233" spans="1:9">
      <c r="A233">
        <v>3875536896</v>
      </c>
      <c r="B233">
        <v>126802</v>
      </c>
      <c r="C233">
        <v>-491840</v>
      </c>
      <c r="D233">
        <v>123043</v>
      </c>
      <c r="F233">
        <f t="shared" si="13"/>
        <v>0.90234375</v>
      </c>
      <c r="G233">
        <f t="shared" si="14"/>
        <v>0.9674224853515625</v>
      </c>
      <c r="H233">
        <f t="shared" si="15"/>
        <v>-3.75244140625</v>
      </c>
      <c r="I233">
        <f t="shared" si="16"/>
        <v>0.93874359130859375</v>
      </c>
    </row>
    <row r="234" spans="1:9">
      <c r="A234">
        <v>3892314112</v>
      </c>
      <c r="B234">
        <v>126590</v>
      </c>
      <c r="C234">
        <v>-490184</v>
      </c>
      <c r="D234">
        <v>129825</v>
      </c>
      <c r="F234">
        <f t="shared" si="13"/>
        <v>0.90625</v>
      </c>
      <c r="G234">
        <f t="shared" si="14"/>
        <v>0.9658050537109375</v>
      </c>
      <c r="H234">
        <f t="shared" si="15"/>
        <v>-3.73980712890625</v>
      </c>
      <c r="I234">
        <f t="shared" si="16"/>
        <v>0.99048614501953125</v>
      </c>
    </row>
    <row r="235" spans="1:9">
      <c r="A235">
        <v>3909091328</v>
      </c>
      <c r="B235">
        <v>126700</v>
      </c>
      <c r="C235">
        <v>-491336</v>
      </c>
      <c r="D235">
        <v>126246</v>
      </c>
      <c r="F235">
        <f t="shared" si="13"/>
        <v>0.91015625</v>
      </c>
      <c r="G235">
        <f t="shared" si="14"/>
        <v>0.966644287109375</v>
      </c>
      <c r="H235">
        <f t="shared" si="15"/>
        <v>-3.74859619140625</v>
      </c>
      <c r="I235">
        <f t="shared" si="16"/>
        <v>0.9631805419921875</v>
      </c>
    </row>
    <row r="236" spans="1:9">
      <c r="A236">
        <v>3925868544</v>
      </c>
      <c r="B236">
        <v>126700</v>
      </c>
      <c r="C236">
        <v>-491480</v>
      </c>
      <c r="D236">
        <v>126629</v>
      </c>
      <c r="F236">
        <f t="shared" si="13"/>
        <v>0.9140625</v>
      </c>
      <c r="G236">
        <f t="shared" si="14"/>
        <v>0.966644287109375</v>
      </c>
      <c r="H236">
        <f t="shared" si="15"/>
        <v>-3.74969482421875</v>
      </c>
      <c r="I236">
        <f t="shared" si="16"/>
        <v>0.96610260009765625</v>
      </c>
    </row>
    <row r="237" spans="1:9">
      <c r="A237">
        <v>3942645760</v>
      </c>
      <c r="B237">
        <v>126538</v>
      </c>
      <c r="C237">
        <v>-490072</v>
      </c>
      <c r="D237">
        <v>133277</v>
      </c>
      <c r="F237">
        <f t="shared" si="13"/>
        <v>0.91796875</v>
      </c>
      <c r="G237">
        <f t="shared" si="14"/>
        <v>0.9654083251953125</v>
      </c>
      <c r="H237">
        <f t="shared" si="15"/>
        <v>-3.73895263671875</v>
      </c>
      <c r="I237">
        <f t="shared" si="16"/>
        <v>1.0168228149414063</v>
      </c>
    </row>
    <row r="238" spans="1:9">
      <c r="A238">
        <v>3959422976</v>
      </c>
      <c r="B238">
        <v>126712</v>
      </c>
      <c r="C238">
        <v>-491096</v>
      </c>
      <c r="D238">
        <v>131073</v>
      </c>
      <c r="F238">
        <f t="shared" si="13"/>
        <v>0.921875</v>
      </c>
      <c r="G238">
        <f t="shared" si="14"/>
        <v>0.96673583984375</v>
      </c>
      <c r="H238">
        <f t="shared" si="15"/>
        <v>-3.74676513671875</v>
      </c>
      <c r="I238">
        <f t="shared" si="16"/>
        <v>1.0000076293945312</v>
      </c>
    </row>
    <row r="239" spans="1:9">
      <c r="A239">
        <v>3976200192</v>
      </c>
      <c r="B239">
        <v>126670</v>
      </c>
      <c r="C239">
        <v>-491232</v>
      </c>
      <c r="D239">
        <v>131313</v>
      </c>
      <c r="F239">
        <f t="shared" si="13"/>
        <v>0.92578125</v>
      </c>
      <c r="G239">
        <f t="shared" si="14"/>
        <v>0.9664154052734375</v>
      </c>
      <c r="H239">
        <f t="shared" si="15"/>
        <v>-3.747802734375</v>
      </c>
      <c r="I239">
        <f t="shared" si="16"/>
        <v>1.0018386840820312</v>
      </c>
    </row>
    <row r="240" spans="1:9">
      <c r="A240">
        <v>3992977408</v>
      </c>
      <c r="B240">
        <v>126658</v>
      </c>
      <c r="C240">
        <v>-491408</v>
      </c>
      <c r="D240">
        <v>130987</v>
      </c>
      <c r="F240">
        <f t="shared" si="13"/>
        <v>0.9296875</v>
      </c>
      <c r="G240">
        <f t="shared" si="14"/>
        <v>0.9663238525390625</v>
      </c>
      <c r="H240">
        <f t="shared" si="15"/>
        <v>-3.7491455078125</v>
      </c>
      <c r="I240">
        <f t="shared" si="16"/>
        <v>0.99935150146484375</v>
      </c>
    </row>
    <row r="241" spans="1:9">
      <c r="A241">
        <v>4009754624</v>
      </c>
      <c r="B241">
        <v>126488</v>
      </c>
      <c r="C241">
        <v>-489496</v>
      </c>
      <c r="D241">
        <v>140683</v>
      </c>
      <c r="F241">
        <f t="shared" si="13"/>
        <v>0.93359375</v>
      </c>
      <c r="G241">
        <f t="shared" si="14"/>
        <v>0.96502685546875</v>
      </c>
      <c r="H241">
        <f t="shared" si="15"/>
        <v>-3.73455810546875</v>
      </c>
      <c r="I241">
        <f t="shared" si="16"/>
        <v>1.0733261108398437</v>
      </c>
    </row>
    <row r="242" spans="1:9">
      <c r="A242">
        <v>4026531840</v>
      </c>
      <c r="B242">
        <v>126644</v>
      </c>
      <c r="C242">
        <v>-490960</v>
      </c>
      <c r="D242">
        <v>135641</v>
      </c>
      <c r="F242">
        <f t="shared" si="13"/>
        <v>0.9375</v>
      </c>
      <c r="G242">
        <f t="shared" si="14"/>
        <v>0.966217041015625</v>
      </c>
      <c r="H242">
        <f t="shared" si="15"/>
        <v>-3.7457275390625</v>
      </c>
      <c r="I242">
        <f t="shared" si="16"/>
        <v>1.0348587036132812</v>
      </c>
    </row>
    <row r="243" spans="1:9">
      <c r="A243">
        <v>4043309056</v>
      </c>
      <c r="B243">
        <v>126660</v>
      </c>
      <c r="C243">
        <v>-490872</v>
      </c>
      <c r="D243">
        <v>137422</v>
      </c>
      <c r="F243">
        <f t="shared" si="13"/>
        <v>0.94140625</v>
      </c>
      <c r="G243">
        <f t="shared" si="14"/>
        <v>0.966339111328125</v>
      </c>
      <c r="H243">
        <f t="shared" si="15"/>
        <v>-3.74505615234375</v>
      </c>
      <c r="I243">
        <f t="shared" si="16"/>
        <v>1.0484466552734375</v>
      </c>
    </row>
    <row r="244" spans="1:9">
      <c r="A244">
        <v>4060086272</v>
      </c>
      <c r="B244">
        <v>126740</v>
      </c>
      <c r="C244">
        <v>-491608</v>
      </c>
      <c r="D244">
        <v>135278</v>
      </c>
      <c r="F244">
        <f t="shared" si="13"/>
        <v>0.9453125</v>
      </c>
      <c r="G244">
        <f t="shared" si="14"/>
        <v>0.966949462890625</v>
      </c>
      <c r="H244">
        <f t="shared" si="15"/>
        <v>-3.75067138671875</v>
      </c>
      <c r="I244">
        <f t="shared" si="16"/>
        <v>1.0320892333984375</v>
      </c>
    </row>
    <row r="245" spans="1:9">
      <c r="A245">
        <v>4076863488</v>
      </c>
      <c r="B245">
        <v>126740</v>
      </c>
      <c r="C245">
        <v>-491376</v>
      </c>
      <c r="D245">
        <v>137993</v>
      </c>
      <c r="F245">
        <f t="shared" si="13"/>
        <v>0.94921875</v>
      </c>
      <c r="G245">
        <f t="shared" si="14"/>
        <v>0.966949462890625</v>
      </c>
      <c r="H245">
        <f t="shared" si="15"/>
        <v>-3.7489013671875</v>
      </c>
      <c r="I245">
        <f t="shared" si="16"/>
        <v>1.0528030395507812</v>
      </c>
    </row>
    <row r="246" spans="1:9">
      <c r="A246">
        <v>4093640704</v>
      </c>
      <c r="B246">
        <v>126662</v>
      </c>
      <c r="C246">
        <v>-491008</v>
      </c>
      <c r="D246">
        <v>140164</v>
      </c>
      <c r="F246">
        <f t="shared" si="13"/>
        <v>0.953125</v>
      </c>
      <c r="G246">
        <f t="shared" si="14"/>
        <v>0.9663543701171875</v>
      </c>
      <c r="H246">
        <f t="shared" si="15"/>
        <v>-3.74609375</v>
      </c>
      <c r="I246">
        <f t="shared" si="16"/>
        <v>1.069366455078125</v>
      </c>
    </row>
    <row r="247" spans="1:9">
      <c r="A247">
        <v>4110417920</v>
      </c>
      <c r="B247">
        <v>126542</v>
      </c>
      <c r="C247">
        <v>-489872</v>
      </c>
      <c r="D247">
        <v>146091</v>
      </c>
      <c r="F247">
        <f t="shared" si="13"/>
        <v>0.95703125</v>
      </c>
      <c r="G247">
        <f t="shared" si="14"/>
        <v>0.9654388427734375</v>
      </c>
      <c r="H247">
        <f t="shared" si="15"/>
        <v>-3.7374267578125</v>
      </c>
      <c r="I247">
        <f t="shared" si="16"/>
        <v>1.1145858764648437</v>
      </c>
    </row>
    <row r="248" spans="1:9">
      <c r="A248">
        <v>4127195136</v>
      </c>
      <c r="B248">
        <v>126776</v>
      </c>
      <c r="C248">
        <v>-491840</v>
      </c>
      <c r="D248">
        <v>138897</v>
      </c>
      <c r="F248">
        <f t="shared" si="13"/>
        <v>0.9609375</v>
      </c>
      <c r="G248">
        <f t="shared" si="14"/>
        <v>0.96722412109375</v>
      </c>
      <c r="H248">
        <f t="shared" si="15"/>
        <v>-3.75244140625</v>
      </c>
      <c r="I248">
        <f t="shared" si="16"/>
        <v>1.0597000122070313</v>
      </c>
    </row>
    <row r="249" spans="1:9">
      <c r="A249">
        <v>4143972352</v>
      </c>
      <c r="B249">
        <v>126734</v>
      </c>
      <c r="C249">
        <v>-491592</v>
      </c>
      <c r="D249">
        <v>140831</v>
      </c>
      <c r="F249">
        <f t="shared" si="13"/>
        <v>0.96484375</v>
      </c>
      <c r="G249">
        <f t="shared" si="14"/>
        <v>0.9669036865234375</v>
      </c>
      <c r="H249">
        <f t="shared" si="15"/>
        <v>-3.75054931640625</v>
      </c>
      <c r="I249">
        <f t="shared" si="16"/>
        <v>1.0744552612304687</v>
      </c>
    </row>
    <row r="250" spans="1:9">
      <c r="A250">
        <v>4160749568</v>
      </c>
      <c r="B250">
        <v>126720</v>
      </c>
      <c r="C250">
        <v>-491312</v>
      </c>
      <c r="D250">
        <v>143642</v>
      </c>
      <c r="F250">
        <f t="shared" si="13"/>
        <v>0.96875</v>
      </c>
      <c r="G250">
        <f t="shared" si="14"/>
        <v>0.966796875</v>
      </c>
      <c r="H250">
        <f t="shared" si="15"/>
        <v>-3.7484130859375</v>
      </c>
      <c r="I250">
        <f t="shared" si="16"/>
        <v>1.0959014892578125</v>
      </c>
    </row>
    <row r="251" spans="1:9">
      <c r="A251">
        <v>4177526784</v>
      </c>
      <c r="B251">
        <v>126802</v>
      </c>
      <c r="C251">
        <v>-491728</v>
      </c>
      <c r="D251">
        <v>143792</v>
      </c>
      <c r="F251">
        <f t="shared" si="13"/>
        <v>0.97265625</v>
      </c>
      <c r="G251">
        <f t="shared" si="14"/>
        <v>0.9674224853515625</v>
      </c>
      <c r="H251">
        <f t="shared" si="15"/>
        <v>-3.7515869140625</v>
      </c>
      <c r="I251">
        <f t="shared" si="16"/>
        <v>1.0970458984375</v>
      </c>
    </row>
    <row r="252" spans="1:9">
      <c r="A252">
        <v>4194304000</v>
      </c>
      <c r="B252">
        <v>126762</v>
      </c>
      <c r="C252">
        <v>-491920</v>
      </c>
      <c r="D252">
        <v>142843</v>
      </c>
      <c r="F252">
        <f t="shared" si="13"/>
        <v>0.9765625</v>
      </c>
      <c r="G252">
        <f t="shared" si="14"/>
        <v>0.9671173095703125</v>
      </c>
      <c r="H252">
        <f t="shared" si="15"/>
        <v>-3.7530517578125</v>
      </c>
      <c r="I252">
        <f t="shared" si="16"/>
        <v>1.0898056030273437</v>
      </c>
    </row>
    <row r="253" spans="1:9">
      <c r="A253">
        <v>4211081216</v>
      </c>
      <c r="B253">
        <v>126900</v>
      </c>
      <c r="C253">
        <v>-492456</v>
      </c>
      <c r="D253">
        <v>142778</v>
      </c>
      <c r="F253">
        <f t="shared" si="13"/>
        <v>0.98046875</v>
      </c>
      <c r="G253">
        <f t="shared" si="14"/>
        <v>0.968170166015625</v>
      </c>
      <c r="H253">
        <f t="shared" si="15"/>
        <v>-3.75714111328125</v>
      </c>
      <c r="I253">
        <f t="shared" si="16"/>
        <v>1.0893096923828125</v>
      </c>
    </row>
    <row r="254" spans="1:9">
      <c r="A254">
        <v>4227858432</v>
      </c>
      <c r="B254">
        <v>126642</v>
      </c>
      <c r="C254">
        <v>-490880</v>
      </c>
      <c r="D254">
        <v>149794</v>
      </c>
      <c r="F254">
        <f t="shared" si="13"/>
        <v>0.984375</v>
      </c>
      <c r="G254">
        <f t="shared" si="14"/>
        <v>0.9662017822265625</v>
      </c>
      <c r="H254">
        <f t="shared" si="15"/>
        <v>-3.7451171875</v>
      </c>
      <c r="I254">
        <f t="shared" si="16"/>
        <v>1.1428375244140625</v>
      </c>
    </row>
    <row r="255" spans="1:9">
      <c r="A255">
        <v>4244635648</v>
      </c>
      <c r="B255">
        <v>126668</v>
      </c>
      <c r="C255">
        <v>-490848</v>
      </c>
      <c r="D255">
        <v>151865</v>
      </c>
      <c r="F255">
        <f t="shared" si="13"/>
        <v>0.98828125</v>
      </c>
      <c r="G255">
        <f t="shared" si="14"/>
        <v>0.966400146484375</v>
      </c>
      <c r="H255">
        <f t="shared" si="15"/>
        <v>-3.744873046875</v>
      </c>
      <c r="I255">
        <f t="shared" si="16"/>
        <v>1.1586380004882813</v>
      </c>
    </row>
    <row r="256" spans="1:9">
      <c r="A256">
        <v>4261412864</v>
      </c>
      <c r="B256">
        <v>126804</v>
      </c>
      <c r="C256">
        <v>-491872</v>
      </c>
      <c r="D256">
        <v>148568</v>
      </c>
      <c r="F256">
        <f t="shared" si="13"/>
        <v>0.9921875</v>
      </c>
      <c r="G256">
        <f t="shared" si="14"/>
        <v>0.967437744140625</v>
      </c>
      <c r="H256">
        <f t="shared" si="15"/>
        <v>-3.752685546875</v>
      </c>
      <c r="I256">
        <f t="shared" si="16"/>
        <v>1.13348388671875</v>
      </c>
    </row>
    <row r="257" spans="1:9">
      <c r="A257">
        <v>4278190080</v>
      </c>
      <c r="B257">
        <v>126754</v>
      </c>
      <c r="C257">
        <v>-491616</v>
      </c>
      <c r="D257">
        <v>150477</v>
      </c>
      <c r="F257">
        <f t="shared" si="13"/>
        <v>0.99609375</v>
      </c>
      <c r="G257">
        <f t="shared" si="14"/>
        <v>0.9670562744140625</v>
      </c>
      <c r="H257">
        <f t="shared" si="15"/>
        <v>-3.750732421875</v>
      </c>
      <c r="I257">
        <f t="shared" si="16"/>
        <v>1.1480484008789063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Sheet2</vt:lpstr>
      <vt:lpstr>Data1</vt:lpstr>
      <vt:lpstr>Data2</vt:lpstr>
      <vt:lpstr>Chart1</vt:lpstr>
      <vt:lpstr>Chart2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2012-12-09T10:07:15Z</cp:lastPrinted>
  <dcterms:created xsi:type="dcterms:W3CDTF">2012-12-02T04:58:18Z</dcterms:created>
  <dcterms:modified xsi:type="dcterms:W3CDTF">2012-12-09T11:57:32Z</dcterms:modified>
</cp:coreProperties>
</file>