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9155" windowHeight="9975" activeTab="5"/>
  </bookViews>
  <sheets>
    <sheet name="Sheet1" sheetId="1" r:id="rId1"/>
    <sheet name="Sheet2" sheetId="2" r:id="rId2"/>
    <sheet name="Data1" sheetId="4" r:id="rId3"/>
    <sheet name="Chart1" sheetId="5" r:id="rId4"/>
    <sheet name="Data2" sheetId="6" r:id="rId5"/>
    <sheet name="Chart2" sheetId="8" r:id="rId6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D132"/>
  <c r="B126"/>
  <c r="B125" s="1"/>
  <c r="B124" s="1"/>
  <c r="B123" s="1"/>
  <c r="B122" s="1"/>
  <c r="B121" s="1"/>
  <c r="B120" s="1"/>
  <c r="B119" s="1"/>
  <c r="B118" s="1"/>
  <c r="B117" s="1"/>
  <c r="B116" s="1"/>
  <c r="B115" s="1"/>
  <c r="B114" s="1"/>
  <c r="B113" s="1"/>
  <c r="B112" s="1"/>
  <c r="B111" s="1"/>
  <c r="B110" s="1"/>
  <c r="B109" s="1"/>
  <c r="B108" s="1"/>
  <c r="B107" s="1"/>
  <c r="B106" s="1"/>
  <c r="B105" s="1"/>
  <c r="B104" s="1"/>
  <c r="B103" s="1"/>
  <c r="B102" s="1"/>
  <c r="B101" s="1"/>
  <c r="B100" s="1"/>
  <c r="B99" s="1"/>
  <c r="B98" s="1"/>
  <c r="B97" s="1"/>
  <c r="B96" s="1"/>
  <c r="B95" s="1"/>
  <c r="B94" s="1"/>
  <c r="B93" s="1"/>
  <c r="B92" s="1"/>
  <c r="B91" s="1"/>
  <c r="B90" s="1"/>
  <c r="B89" s="1"/>
  <c r="B88" s="1"/>
  <c r="B87" s="1"/>
  <c r="B86" s="1"/>
  <c r="B85" s="1"/>
  <c r="B84" s="1"/>
  <c r="B83" s="1"/>
  <c r="B82" s="1"/>
  <c r="B81" s="1"/>
  <c r="B80" s="1"/>
  <c r="B79" s="1"/>
  <c r="B78" s="1"/>
  <c r="B77" s="1"/>
  <c r="B76" s="1"/>
  <c r="B75" s="1"/>
  <c r="B74" s="1"/>
  <c r="B73" s="1"/>
  <c r="B72" s="1"/>
  <c r="B71" s="1"/>
  <c r="B70" s="1"/>
  <c r="B69" s="1"/>
  <c r="B68" s="1"/>
  <c r="B67" s="1"/>
  <c r="B66" s="1"/>
  <c r="B65" s="1"/>
  <c r="B64" s="1"/>
  <c r="B63" s="1"/>
  <c r="B62" s="1"/>
  <c r="B61" s="1"/>
  <c r="B60" s="1"/>
  <c r="B59" s="1"/>
  <c r="B58" s="1"/>
  <c r="B57" s="1"/>
  <c r="B56" s="1"/>
  <c r="B55" s="1"/>
  <c r="B54" s="1"/>
  <c r="B53" s="1"/>
  <c r="B52" s="1"/>
  <c r="B51" s="1"/>
  <c r="B50" s="1"/>
  <c r="B49" s="1"/>
  <c r="B48" s="1"/>
  <c r="B47" s="1"/>
  <c r="B46" s="1"/>
  <c r="B45" s="1"/>
  <c r="B44" s="1"/>
  <c r="B43" s="1"/>
  <c r="B42" s="1"/>
  <c r="B41" s="1"/>
  <c r="B40" s="1"/>
  <c r="B39" s="1"/>
  <c r="B38" s="1"/>
  <c r="B37" s="1"/>
  <c r="B36" s="1"/>
  <c r="B35" s="1"/>
  <c r="B34" s="1"/>
  <c r="B33" s="1"/>
  <c r="B32" s="1"/>
  <c r="B31" s="1"/>
  <c r="B30" s="1"/>
  <c r="B29" s="1"/>
  <c r="B28" s="1"/>
  <c r="B27" s="1"/>
  <c r="B26" s="1"/>
  <c r="B25" s="1"/>
  <c r="B24" s="1"/>
  <c r="B23" s="1"/>
  <c r="B22" s="1"/>
  <c r="B21" s="1"/>
  <c r="B20" s="1"/>
  <c r="B19" s="1"/>
  <c r="B18" s="1"/>
  <c r="B17" s="1"/>
  <c r="B16" s="1"/>
  <c r="B15" s="1"/>
  <c r="B14" s="1"/>
  <c r="B13" s="1"/>
  <c r="B12" s="1"/>
  <c r="B11" s="1"/>
  <c r="B10" s="1"/>
  <c r="B9" s="1"/>
  <c r="B8" s="1"/>
  <c r="B7" s="1"/>
  <c r="B6" s="1"/>
  <c r="B5" s="1"/>
  <c r="B4" s="1"/>
  <c r="B127"/>
  <c r="B128"/>
  <c r="B129"/>
  <c r="B132"/>
  <c r="B130"/>
  <c r="C132"/>
  <c r="I130"/>
  <c r="I3"/>
  <c r="E130"/>
  <c r="A121"/>
  <c r="A122"/>
  <c r="A123" s="1"/>
  <c r="A124" s="1"/>
  <c r="A125" s="1"/>
  <c r="A126" s="1"/>
  <c r="A127" s="1"/>
  <c r="A128" s="1"/>
  <c r="A129" s="1"/>
  <c r="A130" s="1"/>
  <c r="G1"/>
  <c r="L262" i="6"/>
  <c r="K262"/>
  <c r="J262"/>
  <c r="M262" s="1"/>
  <c r="M261"/>
  <c r="L261"/>
  <c r="K261"/>
  <c r="J261"/>
  <c r="F262"/>
  <c r="G262"/>
  <c r="H262"/>
  <c r="G261"/>
  <c r="H261"/>
  <c r="F261"/>
  <c r="G260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4"/>
  <c r="G1"/>
  <c r="G7" s="1"/>
  <c r="J4" i="1" l="1"/>
  <c r="B3"/>
  <c r="J3" s="1"/>
  <c r="M70" i="6"/>
  <c r="F228"/>
  <c r="K228" s="1"/>
  <c r="F100"/>
  <c r="K100" s="1"/>
  <c r="F132"/>
  <c r="K132" s="1"/>
  <c r="F164"/>
  <c r="K164" s="1"/>
  <c r="F196"/>
  <c r="K196" s="1"/>
  <c r="F4"/>
  <c r="K4" s="1"/>
  <c r="F36"/>
  <c r="K36" s="1"/>
  <c r="H243"/>
  <c r="L243" s="1"/>
  <c r="H211"/>
  <c r="L211" s="1"/>
  <c r="H179"/>
  <c r="L179" s="1"/>
  <c r="H147"/>
  <c r="L147" s="1"/>
  <c r="H115"/>
  <c r="L115" s="1"/>
  <c r="H99"/>
  <c r="L99" s="1"/>
  <c r="H51"/>
  <c r="L51" s="1"/>
  <c r="H19"/>
  <c r="L19" s="1"/>
  <c r="F199"/>
  <c r="K199" s="1"/>
  <c r="F103"/>
  <c r="K103" s="1"/>
  <c r="F7"/>
  <c r="K7" s="1"/>
  <c r="G213"/>
  <c r="G133"/>
  <c r="G85"/>
  <c r="G37"/>
  <c r="F236"/>
  <c r="K236" s="1"/>
  <c r="F108"/>
  <c r="K108" s="1"/>
  <c r="F12"/>
  <c r="K12" s="1"/>
  <c r="H199"/>
  <c r="L199" s="1"/>
  <c r="H151"/>
  <c r="L151" s="1"/>
  <c r="H87"/>
  <c r="L87" s="1"/>
  <c r="H7"/>
  <c r="L7" s="1"/>
  <c r="H11"/>
  <c r="L11" s="1"/>
  <c r="F167"/>
  <c r="K167" s="1"/>
  <c r="F71"/>
  <c r="K71" s="1"/>
  <c r="G245"/>
  <c r="G197"/>
  <c r="G165"/>
  <c r="G117"/>
  <c r="G69"/>
  <c r="G21"/>
  <c r="F204"/>
  <c r="K204" s="1"/>
  <c r="F140"/>
  <c r="K140" s="1"/>
  <c r="F44"/>
  <c r="K44" s="1"/>
  <c r="H247"/>
  <c r="L247" s="1"/>
  <c r="H215"/>
  <c r="L215" s="1"/>
  <c r="H167"/>
  <c r="L167" s="1"/>
  <c r="H119"/>
  <c r="L119" s="1"/>
  <c r="H71"/>
  <c r="L71" s="1"/>
  <c r="H39"/>
  <c r="L39" s="1"/>
  <c r="F239"/>
  <c r="K239" s="1"/>
  <c r="F175"/>
  <c r="K175" s="1"/>
  <c r="F111"/>
  <c r="K111" s="1"/>
  <c r="F47"/>
  <c r="K47" s="1"/>
  <c r="G249"/>
  <c r="G217"/>
  <c r="G185"/>
  <c r="G153"/>
  <c r="G121"/>
  <c r="G89"/>
  <c r="G57"/>
  <c r="G25"/>
  <c r="F244"/>
  <c r="K244" s="1"/>
  <c r="F180"/>
  <c r="K180" s="1"/>
  <c r="F116"/>
  <c r="K116" s="1"/>
  <c r="F52"/>
  <c r="K52" s="1"/>
  <c r="H251"/>
  <c r="L251" s="1"/>
  <c r="H219"/>
  <c r="L219" s="1"/>
  <c r="H187"/>
  <c r="L187" s="1"/>
  <c r="H171"/>
  <c r="L171" s="1"/>
  <c r="H139"/>
  <c r="L139" s="1"/>
  <c r="H107"/>
  <c r="L107" s="1"/>
  <c r="H75"/>
  <c r="L75" s="1"/>
  <c r="H43"/>
  <c r="L43" s="1"/>
  <c r="F247"/>
  <c r="K247" s="1"/>
  <c r="F183"/>
  <c r="K183" s="1"/>
  <c r="F119"/>
  <c r="K119" s="1"/>
  <c r="F55"/>
  <c r="K55" s="1"/>
  <c r="F23"/>
  <c r="K23" s="1"/>
  <c r="G237"/>
  <c r="G189"/>
  <c r="G157"/>
  <c r="G141"/>
  <c r="G125"/>
  <c r="G93"/>
  <c r="G77"/>
  <c r="M77" s="1"/>
  <c r="G61"/>
  <c r="G45"/>
  <c r="G29"/>
  <c r="G13"/>
  <c r="F252"/>
  <c r="K252" s="1"/>
  <c r="F220"/>
  <c r="K220" s="1"/>
  <c r="F188"/>
  <c r="K188" s="1"/>
  <c r="F156"/>
  <c r="K156" s="1"/>
  <c r="F124"/>
  <c r="K124" s="1"/>
  <c r="F92"/>
  <c r="K92" s="1"/>
  <c r="F60"/>
  <c r="K60" s="1"/>
  <c r="F28"/>
  <c r="K28" s="1"/>
  <c r="H255"/>
  <c r="L255" s="1"/>
  <c r="H239"/>
  <c r="L239" s="1"/>
  <c r="H223"/>
  <c r="L223" s="1"/>
  <c r="H207"/>
  <c r="L207" s="1"/>
  <c r="H191"/>
  <c r="L191" s="1"/>
  <c r="H175"/>
  <c r="L175" s="1"/>
  <c r="H159"/>
  <c r="L159" s="1"/>
  <c r="H143"/>
  <c r="L143" s="1"/>
  <c r="H127"/>
  <c r="L127" s="1"/>
  <c r="H111"/>
  <c r="L111" s="1"/>
  <c r="H95"/>
  <c r="L95" s="1"/>
  <c r="H79"/>
  <c r="L79" s="1"/>
  <c r="H63"/>
  <c r="L63" s="1"/>
  <c r="H47"/>
  <c r="L47" s="1"/>
  <c r="H31"/>
  <c r="L31" s="1"/>
  <c r="H15"/>
  <c r="L15" s="1"/>
  <c r="F68"/>
  <c r="K68" s="1"/>
  <c r="H259"/>
  <c r="L259" s="1"/>
  <c r="H227"/>
  <c r="L227" s="1"/>
  <c r="H195"/>
  <c r="L195" s="1"/>
  <c r="H163"/>
  <c r="L163" s="1"/>
  <c r="H131"/>
  <c r="L131" s="1"/>
  <c r="H83"/>
  <c r="L83" s="1"/>
  <c r="H67"/>
  <c r="L67" s="1"/>
  <c r="H35"/>
  <c r="L35" s="1"/>
  <c r="F231"/>
  <c r="K231" s="1"/>
  <c r="F135"/>
  <c r="K135" s="1"/>
  <c r="F39"/>
  <c r="K39" s="1"/>
  <c r="G229"/>
  <c r="G181"/>
  <c r="G149"/>
  <c r="G101"/>
  <c r="G53"/>
  <c r="G5"/>
  <c r="F172"/>
  <c r="K172" s="1"/>
  <c r="F76"/>
  <c r="K76" s="1"/>
  <c r="H231"/>
  <c r="L231" s="1"/>
  <c r="H183"/>
  <c r="L183" s="1"/>
  <c r="H135"/>
  <c r="L135" s="1"/>
  <c r="H103"/>
  <c r="L103" s="1"/>
  <c r="H55"/>
  <c r="L55" s="1"/>
  <c r="H23"/>
  <c r="L23" s="1"/>
  <c r="F207"/>
  <c r="K207" s="1"/>
  <c r="F143"/>
  <c r="K143" s="1"/>
  <c r="F79"/>
  <c r="K79" s="1"/>
  <c r="F15"/>
  <c r="K15" s="1"/>
  <c r="G233"/>
  <c r="G201"/>
  <c r="G169"/>
  <c r="G137"/>
  <c r="G105"/>
  <c r="G73"/>
  <c r="M73" s="1"/>
  <c r="G41"/>
  <c r="G9"/>
  <c r="F212"/>
  <c r="K212" s="1"/>
  <c r="F148"/>
  <c r="K148" s="1"/>
  <c r="F84"/>
  <c r="K84" s="1"/>
  <c r="F20"/>
  <c r="K20" s="1"/>
  <c r="H235"/>
  <c r="L235" s="1"/>
  <c r="H203"/>
  <c r="L203" s="1"/>
  <c r="H155"/>
  <c r="L155" s="1"/>
  <c r="H123"/>
  <c r="L123" s="1"/>
  <c r="H91"/>
  <c r="L91" s="1"/>
  <c r="H59"/>
  <c r="L59" s="1"/>
  <c r="H27"/>
  <c r="L27" s="1"/>
  <c r="F215"/>
  <c r="K215" s="1"/>
  <c r="F151"/>
  <c r="K151" s="1"/>
  <c r="F87"/>
  <c r="K87" s="1"/>
  <c r="G253"/>
  <c r="G221"/>
  <c r="G205"/>
  <c r="G173"/>
  <c r="G109"/>
  <c r="F255"/>
  <c r="K255" s="1"/>
  <c r="F223"/>
  <c r="K223" s="1"/>
  <c r="F191"/>
  <c r="K191" s="1"/>
  <c r="F159"/>
  <c r="K159" s="1"/>
  <c r="F127"/>
  <c r="K127" s="1"/>
  <c r="F95"/>
  <c r="K95" s="1"/>
  <c r="F63"/>
  <c r="K63" s="1"/>
  <c r="F31"/>
  <c r="K31" s="1"/>
  <c r="G257"/>
  <c r="G241"/>
  <c r="G225"/>
  <c r="M225" s="1"/>
  <c r="G209"/>
  <c r="G193"/>
  <c r="G177"/>
  <c r="G161"/>
  <c r="G145"/>
  <c r="G129"/>
  <c r="G113"/>
  <c r="G97"/>
  <c r="M97" s="1"/>
  <c r="G81"/>
  <c r="G65"/>
  <c r="G49"/>
  <c r="G33"/>
  <c r="G17"/>
  <c r="F253"/>
  <c r="K253" s="1"/>
  <c r="F245"/>
  <c r="K245" s="1"/>
  <c r="F237"/>
  <c r="K237" s="1"/>
  <c r="F229"/>
  <c r="K229" s="1"/>
  <c r="F221"/>
  <c r="K221" s="1"/>
  <c r="F213"/>
  <c r="K213" s="1"/>
  <c r="F205"/>
  <c r="K205" s="1"/>
  <c r="F197"/>
  <c r="K197" s="1"/>
  <c r="F189"/>
  <c r="K189" s="1"/>
  <c r="F181"/>
  <c r="K181" s="1"/>
  <c r="F173"/>
  <c r="K173" s="1"/>
  <c r="F165"/>
  <c r="K165" s="1"/>
  <c r="F157"/>
  <c r="K157" s="1"/>
  <c r="F149"/>
  <c r="K149" s="1"/>
  <c r="F141"/>
  <c r="K141" s="1"/>
  <c r="F133"/>
  <c r="K133" s="1"/>
  <c r="F125"/>
  <c r="K125" s="1"/>
  <c r="F117"/>
  <c r="K117" s="1"/>
  <c r="F109"/>
  <c r="K109" s="1"/>
  <c r="F101"/>
  <c r="K101" s="1"/>
  <c r="F93"/>
  <c r="K93" s="1"/>
  <c r="F85"/>
  <c r="K85" s="1"/>
  <c r="F77"/>
  <c r="K77" s="1"/>
  <c r="F69"/>
  <c r="K69" s="1"/>
  <c r="F61"/>
  <c r="K61" s="1"/>
  <c r="F53"/>
  <c r="K53" s="1"/>
  <c r="F45"/>
  <c r="K45" s="1"/>
  <c r="F37"/>
  <c r="K37" s="1"/>
  <c r="F29"/>
  <c r="K29" s="1"/>
  <c r="F21"/>
  <c r="K21" s="1"/>
  <c r="F13"/>
  <c r="K13" s="1"/>
  <c r="F5"/>
  <c r="K5" s="1"/>
  <c r="G256"/>
  <c r="M256" s="1"/>
  <c r="G252"/>
  <c r="G248"/>
  <c r="G244"/>
  <c r="G240"/>
  <c r="G236"/>
  <c r="G232"/>
  <c r="G228"/>
  <c r="G224"/>
  <c r="G220"/>
  <c r="G216"/>
  <c r="G212"/>
  <c r="G208"/>
  <c r="G204"/>
  <c r="G200"/>
  <c r="G196"/>
  <c r="G192"/>
  <c r="G188"/>
  <c r="G184"/>
  <c r="G180"/>
  <c r="M180" s="1"/>
  <c r="G176"/>
  <c r="G172"/>
  <c r="G168"/>
  <c r="G164"/>
  <c r="G160"/>
  <c r="G156"/>
  <c r="G152"/>
  <c r="G148"/>
  <c r="G144"/>
  <c r="G140"/>
  <c r="G136"/>
  <c r="G132"/>
  <c r="G128"/>
  <c r="G124"/>
  <c r="G120"/>
  <c r="G116"/>
  <c r="G112"/>
  <c r="G108"/>
  <c r="G104"/>
  <c r="G100"/>
  <c r="G96"/>
  <c r="G92"/>
  <c r="G88"/>
  <c r="G84"/>
  <c r="G80"/>
  <c r="G76"/>
  <c r="G72"/>
  <c r="G68"/>
  <c r="G64"/>
  <c r="G60"/>
  <c r="G56"/>
  <c r="G52"/>
  <c r="G48"/>
  <c r="G44"/>
  <c r="G40"/>
  <c r="G36"/>
  <c r="G32"/>
  <c r="M32" s="1"/>
  <c r="G28"/>
  <c r="G24"/>
  <c r="G20"/>
  <c r="G16"/>
  <c r="G12"/>
  <c r="G8"/>
  <c r="G4"/>
  <c r="F254"/>
  <c r="K254" s="1"/>
  <c r="F246"/>
  <c r="K246" s="1"/>
  <c r="F238"/>
  <c r="K238" s="1"/>
  <c r="F230"/>
  <c r="K230" s="1"/>
  <c r="F222"/>
  <c r="K222" s="1"/>
  <c r="F214"/>
  <c r="K214" s="1"/>
  <c r="F206"/>
  <c r="K206" s="1"/>
  <c r="F198"/>
  <c r="K198" s="1"/>
  <c r="F190"/>
  <c r="K190" s="1"/>
  <c r="F182"/>
  <c r="K182" s="1"/>
  <c r="F174"/>
  <c r="K174" s="1"/>
  <c r="F166"/>
  <c r="K166" s="1"/>
  <c r="F158"/>
  <c r="K158" s="1"/>
  <c r="F150"/>
  <c r="K150" s="1"/>
  <c r="F142"/>
  <c r="K142" s="1"/>
  <c r="F134"/>
  <c r="K134" s="1"/>
  <c r="F126"/>
  <c r="K126" s="1"/>
  <c r="F118"/>
  <c r="K118" s="1"/>
  <c r="F110"/>
  <c r="K110" s="1"/>
  <c r="F102"/>
  <c r="K102" s="1"/>
  <c r="F94"/>
  <c r="K94" s="1"/>
  <c r="F86"/>
  <c r="K86" s="1"/>
  <c r="F78"/>
  <c r="K78" s="1"/>
  <c r="F70"/>
  <c r="K70" s="1"/>
  <c r="F62"/>
  <c r="K62" s="1"/>
  <c r="F54"/>
  <c r="K54" s="1"/>
  <c r="F46"/>
  <c r="K46" s="1"/>
  <c r="F38"/>
  <c r="K38" s="1"/>
  <c r="F30"/>
  <c r="K30" s="1"/>
  <c r="F22"/>
  <c r="K22" s="1"/>
  <c r="F14"/>
  <c r="K14" s="1"/>
  <c r="F6"/>
  <c r="K6" s="1"/>
  <c r="H256"/>
  <c r="L256" s="1"/>
  <c r="H252"/>
  <c r="L252" s="1"/>
  <c r="H248"/>
  <c r="L248" s="1"/>
  <c r="H244"/>
  <c r="L244" s="1"/>
  <c r="H240"/>
  <c r="L240" s="1"/>
  <c r="H236"/>
  <c r="L236" s="1"/>
  <c r="H232"/>
  <c r="L232" s="1"/>
  <c r="H228"/>
  <c r="L228" s="1"/>
  <c r="H224"/>
  <c r="L224" s="1"/>
  <c r="H220"/>
  <c r="L220" s="1"/>
  <c r="H216"/>
  <c r="L216" s="1"/>
  <c r="H212"/>
  <c r="L212" s="1"/>
  <c r="H208"/>
  <c r="L208" s="1"/>
  <c r="H204"/>
  <c r="L204" s="1"/>
  <c r="H200"/>
  <c r="L200" s="1"/>
  <c r="H196"/>
  <c r="L196" s="1"/>
  <c r="H192"/>
  <c r="L192" s="1"/>
  <c r="H188"/>
  <c r="L188" s="1"/>
  <c r="H184"/>
  <c r="L184" s="1"/>
  <c r="H180"/>
  <c r="L180" s="1"/>
  <c r="H176"/>
  <c r="L176" s="1"/>
  <c r="H172"/>
  <c r="L172" s="1"/>
  <c r="H168"/>
  <c r="L168" s="1"/>
  <c r="H164"/>
  <c r="L164" s="1"/>
  <c r="H160"/>
  <c r="L160" s="1"/>
  <c r="H156"/>
  <c r="L156" s="1"/>
  <c r="H152"/>
  <c r="L152" s="1"/>
  <c r="H148"/>
  <c r="L148" s="1"/>
  <c r="H144"/>
  <c r="L144" s="1"/>
  <c r="H140"/>
  <c r="L140" s="1"/>
  <c r="H136"/>
  <c r="L136" s="1"/>
  <c r="H132"/>
  <c r="L132" s="1"/>
  <c r="H128"/>
  <c r="L128" s="1"/>
  <c r="H124"/>
  <c r="L124" s="1"/>
  <c r="H120"/>
  <c r="L120" s="1"/>
  <c r="H116"/>
  <c r="L116" s="1"/>
  <c r="H112"/>
  <c r="L112" s="1"/>
  <c r="H108"/>
  <c r="L108" s="1"/>
  <c r="H104"/>
  <c r="L104" s="1"/>
  <c r="H100"/>
  <c r="L100" s="1"/>
  <c r="H96"/>
  <c r="L96" s="1"/>
  <c r="H92"/>
  <c r="L92" s="1"/>
  <c r="H88"/>
  <c r="L88" s="1"/>
  <c r="H84"/>
  <c r="L84" s="1"/>
  <c r="H80"/>
  <c r="L80" s="1"/>
  <c r="H76"/>
  <c r="L76" s="1"/>
  <c r="H72"/>
  <c r="L72" s="1"/>
  <c r="H68"/>
  <c r="L68" s="1"/>
  <c r="H64"/>
  <c r="L64" s="1"/>
  <c r="H60"/>
  <c r="L60" s="1"/>
  <c r="H56"/>
  <c r="L56" s="1"/>
  <c r="H52"/>
  <c r="L52" s="1"/>
  <c r="H48"/>
  <c r="L48" s="1"/>
  <c r="H44"/>
  <c r="L44" s="1"/>
  <c r="H40"/>
  <c r="L40" s="1"/>
  <c r="H36"/>
  <c r="L36" s="1"/>
  <c r="H32"/>
  <c r="L32" s="1"/>
  <c r="H28"/>
  <c r="L28" s="1"/>
  <c r="H24"/>
  <c r="L24" s="1"/>
  <c r="H20"/>
  <c r="L20" s="1"/>
  <c r="H16"/>
  <c r="L16" s="1"/>
  <c r="H12"/>
  <c r="L12" s="1"/>
  <c r="H8"/>
  <c r="L8" s="1"/>
  <c r="H4"/>
  <c r="L4" s="1"/>
  <c r="F248"/>
  <c r="K248" s="1"/>
  <c r="F232"/>
  <c r="K232" s="1"/>
  <c r="F208"/>
  <c r="K208" s="1"/>
  <c r="F192"/>
  <c r="K192" s="1"/>
  <c r="F176"/>
  <c r="K176" s="1"/>
  <c r="F160"/>
  <c r="K160" s="1"/>
  <c r="F144"/>
  <c r="K144" s="1"/>
  <c r="F128"/>
  <c r="K128" s="1"/>
  <c r="F112"/>
  <c r="K112" s="1"/>
  <c r="F96"/>
  <c r="K96" s="1"/>
  <c r="F80"/>
  <c r="K80" s="1"/>
  <c r="F64"/>
  <c r="K64" s="1"/>
  <c r="F48"/>
  <c r="K48" s="1"/>
  <c r="F32"/>
  <c r="K32" s="1"/>
  <c r="F16"/>
  <c r="K16" s="1"/>
  <c r="H257"/>
  <c r="L257" s="1"/>
  <c r="H249"/>
  <c r="L249" s="1"/>
  <c r="H241"/>
  <c r="L241" s="1"/>
  <c r="H233"/>
  <c r="L233" s="1"/>
  <c r="H225"/>
  <c r="L225" s="1"/>
  <c r="H217"/>
  <c r="L217" s="1"/>
  <c r="H209"/>
  <c r="L209" s="1"/>
  <c r="H201"/>
  <c r="L201" s="1"/>
  <c r="H193"/>
  <c r="L193" s="1"/>
  <c r="H185"/>
  <c r="L185" s="1"/>
  <c r="H177"/>
  <c r="L177" s="1"/>
  <c r="H169"/>
  <c r="L169" s="1"/>
  <c r="H161"/>
  <c r="L161" s="1"/>
  <c r="H153"/>
  <c r="L153" s="1"/>
  <c r="H145"/>
  <c r="L145" s="1"/>
  <c r="H137"/>
  <c r="L137" s="1"/>
  <c r="H129"/>
  <c r="L129" s="1"/>
  <c r="H121"/>
  <c r="L121" s="1"/>
  <c r="H113"/>
  <c r="L113" s="1"/>
  <c r="H105"/>
  <c r="L105" s="1"/>
  <c r="H97"/>
  <c r="L97" s="1"/>
  <c r="H89"/>
  <c r="L89" s="1"/>
  <c r="H77"/>
  <c r="L77" s="1"/>
  <c r="H69"/>
  <c r="L69" s="1"/>
  <c r="H65"/>
  <c r="L65" s="1"/>
  <c r="H57"/>
  <c r="L57" s="1"/>
  <c r="H49"/>
  <c r="L49" s="1"/>
  <c r="H41"/>
  <c r="L41" s="1"/>
  <c r="H29"/>
  <c r="L29" s="1"/>
  <c r="H21"/>
  <c r="L21" s="1"/>
  <c r="H13"/>
  <c r="L13" s="1"/>
  <c r="H9"/>
  <c r="L9" s="1"/>
  <c r="F249"/>
  <c r="K249" s="1"/>
  <c r="F233"/>
  <c r="K233" s="1"/>
  <c r="F209"/>
  <c r="K209" s="1"/>
  <c r="F193"/>
  <c r="K193" s="1"/>
  <c r="F177"/>
  <c r="K177" s="1"/>
  <c r="F161"/>
  <c r="K161" s="1"/>
  <c r="F145"/>
  <c r="K145" s="1"/>
  <c r="F129"/>
  <c r="K129" s="1"/>
  <c r="F113"/>
  <c r="K113" s="1"/>
  <c r="F97"/>
  <c r="K97" s="1"/>
  <c r="F81"/>
  <c r="K81" s="1"/>
  <c r="F65"/>
  <c r="K65" s="1"/>
  <c r="F49"/>
  <c r="K49" s="1"/>
  <c r="F41"/>
  <c r="K41" s="1"/>
  <c r="F25"/>
  <c r="K25" s="1"/>
  <c r="F9"/>
  <c r="K9" s="1"/>
  <c r="G254"/>
  <c r="G246"/>
  <c r="G238"/>
  <c r="G234"/>
  <c r="G226"/>
  <c r="G218"/>
  <c r="G210"/>
  <c r="G202"/>
  <c r="G194"/>
  <c r="G190"/>
  <c r="G182"/>
  <c r="G174"/>
  <c r="M174" s="1"/>
  <c r="G162"/>
  <c r="G154"/>
  <c r="G146"/>
  <c r="G138"/>
  <c r="G130"/>
  <c r="G126"/>
  <c r="G118"/>
  <c r="G110"/>
  <c r="M110" s="1"/>
  <c r="G102"/>
  <c r="M102" s="1"/>
  <c r="G94"/>
  <c r="G86"/>
  <c r="G78"/>
  <c r="G70"/>
  <c r="G62"/>
  <c r="G54"/>
  <c r="G46"/>
  <c r="M46" s="1"/>
  <c r="G38"/>
  <c r="G30"/>
  <c r="G22"/>
  <c r="G14"/>
  <c r="G6"/>
  <c r="F258"/>
  <c r="K258" s="1"/>
  <c r="F250"/>
  <c r="K250" s="1"/>
  <c r="F242"/>
  <c r="K242" s="1"/>
  <c r="F234"/>
  <c r="K234" s="1"/>
  <c r="F226"/>
  <c r="K226" s="1"/>
  <c r="F218"/>
  <c r="K218" s="1"/>
  <c r="F210"/>
  <c r="K210" s="1"/>
  <c r="F202"/>
  <c r="K202" s="1"/>
  <c r="F194"/>
  <c r="K194" s="1"/>
  <c r="F186"/>
  <c r="K186" s="1"/>
  <c r="F178"/>
  <c r="K178" s="1"/>
  <c r="F170"/>
  <c r="K170" s="1"/>
  <c r="F162"/>
  <c r="K162" s="1"/>
  <c r="F154"/>
  <c r="K154" s="1"/>
  <c r="F146"/>
  <c r="K146" s="1"/>
  <c r="F138"/>
  <c r="K138" s="1"/>
  <c r="F130"/>
  <c r="K130" s="1"/>
  <c r="F122"/>
  <c r="K122" s="1"/>
  <c r="F114"/>
  <c r="K114" s="1"/>
  <c r="F106"/>
  <c r="K106" s="1"/>
  <c r="F98"/>
  <c r="K98" s="1"/>
  <c r="F90"/>
  <c r="K90" s="1"/>
  <c r="F82"/>
  <c r="K82" s="1"/>
  <c r="F74"/>
  <c r="K74" s="1"/>
  <c r="F66"/>
  <c r="K66" s="1"/>
  <c r="F58"/>
  <c r="K58" s="1"/>
  <c r="F50"/>
  <c r="K50" s="1"/>
  <c r="F42"/>
  <c r="K42" s="1"/>
  <c r="F34"/>
  <c r="K34" s="1"/>
  <c r="F26"/>
  <c r="K26" s="1"/>
  <c r="F18"/>
  <c r="K18" s="1"/>
  <c r="F10"/>
  <c r="K10" s="1"/>
  <c r="H258"/>
  <c r="L258" s="1"/>
  <c r="H254"/>
  <c r="L254" s="1"/>
  <c r="H250"/>
  <c r="L250" s="1"/>
  <c r="H246"/>
  <c r="L246" s="1"/>
  <c r="H242"/>
  <c r="L242" s="1"/>
  <c r="H238"/>
  <c r="L238" s="1"/>
  <c r="H234"/>
  <c r="L234" s="1"/>
  <c r="H230"/>
  <c r="L230" s="1"/>
  <c r="H226"/>
  <c r="L226" s="1"/>
  <c r="H222"/>
  <c r="L222" s="1"/>
  <c r="H218"/>
  <c r="L218" s="1"/>
  <c r="H214"/>
  <c r="L214" s="1"/>
  <c r="H210"/>
  <c r="L210" s="1"/>
  <c r="H206"/>
  <c r="L206" s="1"/>
  <c r="H202"/>
  <c r="L202" s="1"/>
  <c r="H198"/>
  <c r="L198" s="1"/>
  <c r="H194"/>
  <c r="L194" s="1"/>
  <c r="H190"/>
  <c r="L190" s="1"/>
  <c r="H186"/>
  <c r="L186" s="1"/>
  <c r="H182"/>
  <c r="L182" s="1"/>
  <c r="H178"/>
  <c r="L178" s="1"/>
  <c r="H174"/>
  <c r="L174" s="1"/>
  <c r="H170"/>
  <c r="L170" s="1"/>
  <c r="H166"/>
  <c r="L166" s="1"/>
  <c r="H162"/>
  <c r="L162" s="1"/>
  <c r="H158"/>
  <c r="L158" s="1"/>
  <c r="H154"/>
  <c r="L154" s="1"/>
  <c r="H150"/>
  <c r="L150" s="1"/>
  <c r="H146"/>
  <c r="L146" s="1"/>
  <c r="H142"/>
  <c r="L142" s="1"/>
  <c r="H138"/>
  <c r="L138" s="1"/>
  <c r="H134"/>
  <c r="L134" s="1"/>
  <c r="H130"/>
  <c r="L130" s="1"/>
  <c r="H126"/>
  <c r="L126" s="1"/>
  <c r="H122"/>
  <c r="L122" s="1"/>
  <c r="H118"/>
  <c r="L118" s="1"/>
  <c r="H114"/>
  <c r="L114" s="1"/>
  <c r="H110"/>
  <c r="L110" s="1"/>
  <c r="H106"/>
  <c r="L106" s="1"/>
  <c r="H102"/>
  <c r="L102" s="1"/>
  <c r="H98"/>
  <c r="L98" s="1"/>
  <c r="H94"/>
  <c r="L94" s="1"/>
  <c r="H90"/>
  <c r="L90" s="1"/>
  <c r="H86"/>
  <c r="L86" s="1"/>
  <c r="H82"/>
  <c r="L82" s="1"/>
  <c r="H78"/>
  <c r="L78" s="1"/>
  <c r="H74"/>
  <c r="L74" s="1"/>
  <c r="H70"/>
  <c r="L70" s="1"/>
  <c r="H66"/>
  <c r="L66" s="1"/>
  <c r="H62"/>
  <c r="L62" s="1"/>
  <c r="H58"/>
  <c r="L58" s="1"/>
  <c r="H54"/>
  <c r="L54" s="1"/>
  <c r="H50"/>
  <c r="L50" s="1"/>
  <c r="H46"/>
  <c r="L46" s="1"/>
  <c r="H42"/>
  <c r="L42" s="1"/>
  <c r="H38"/>
  <c r="L38" s="1"/>
  <c r="H34"/>
  <c r="L34" s="1"/>
  <c r="H30"/>
  <c r="L30" s="1"/>
  <c r="H26"/>
  <c r="L26" s="1"/>
  <c r="H22"/>
  <c r="L22" s="1"/>
  <c r="H18"/>
  <c r="L18" s="1"/>
  <c r="H14"/>
  <c r="L14" s="1"/>
  <c r="H10"/>
  <c r="L10" s="1"/>
  <c r="H6"/>
  <c r="L6" s="1"/>
  <c r="F256"/>
  <c r="K256" s="1"/>
  <c r="F240"/>
  <c r="K240" s="1"/>
  <c r="F224"/>
  <c r="K224" s="1"/>
  <c r="F216"/>
  <c r="K216" s="1"/>
  <c r="F200"/>
  <c r="K200" s="1"/>
  <c r="F184"/>
  <c r="K184" s="1"/>
  <c r="F168"/>
  <c r="K168" s="1"/>
  <c r="F152"/>
  <c r="K152" s="1"/>
  <c r="F136"/>
  <c r="K136" s="1"/>
  <c r="F120"/>
  <c r="K120" s="1"/>
  <c r="F104"/>
  <c r="K104" s="1"/>
  <c r="F88"/>
  <c r="K88" s="1"/>
  <c r="F72"/>
  <c r="K72" s="1"/>
  <c r="F56"/>
  <c r="K56" s="1"/>
  <c r="F40"/>
  <c r="K40" s="1"/>
  <c r="F24"/>
  <c r="K24" s="1"/>
  <c r="F8"/>
  <c r="K8" s="1"/>
  <c r="H253"/>
  <c r="L253" s="1"/>
  <c r="H245"/>
  <c r="L245" s="1"/>
  <c r="H237"/>
  <c r="L237" s="1"/>
  <c r="H229"/>
  <c r="L229" s="1"/>
  <c r="H221"/>
  <c r="L221" s="1"/>
  <c r="H213"/>
  <c r="L213" s="1"/>
  <c r="H205"/>
  <c r="L205" s="1"/>
  <c r="H197"/>
  <c r="L197" s="1"/>
  <c r="H189"/>
  <c r="L189" s="1"/>
  <c r="H181"/>
  <c r="L181" s="1"/>
  <c r="H173"/>
  <c r="L173" s="1"/>
  <c r="H165"/>
  <c r="L165" s="1"/>
  <c r="H157"/>
  <c r="L157" s="1"/>
  <c r="H149"/>
  <c r="L149" s="1"/>
  <c r="H141"/>
  <c r="L141" s="1"/>
  <c r="H133"/>
  <c r="L133" s="1"/>
  <c r="H125"/>
  <c r="L125" s="1"/>
  <c r="H117"/>
  <c r="L117" s="1"/>
  <c r="H109"/>
  <c r="L109" s="1"/>
  <c r="H101"/>
  <c r="L101" s="1"/>
  <c r="H93"/>
  <c r="L93" s="1"/>
  <c r="H85"/>
  <c r="L85" s="1"/>
  <c r="H81"/>
  <c r="L81" s="1"/>
  <c r="H73"/>
  <c r="L73" s="1"/>
  <c r="H61"/>
  <c r="L61" s="1"/>
  <c r="H53"/>
  <c r="L53" s="1"/>
  <c r="H45"/>
  <c r="L45" s="1"/>
  <c r="H37"/>
  <c r="L37" s="1"/>
  <c r="H33"/>
  <c r="L33" s="1"/>
  <c r="H25"/>
  <c r="L25" s="1"/>
  <c r="H17"/>
  <c r="L17" s="1"/>
  <c r="H5"/>
  <c r="L5" s="1"/>
  <c r="F257"/>
  <c r="K257" s="1"/>
  <c r="F241"/>
  <c r="K241" s="1"/>
  <c r="F225"/>
  <c r="K225" s="1"/>
  <c r="F217"/>
  <c r="K217" s="1"/>
  <c r="F201"/>
  <c r="K201" s="1"/>
  <c r="F185"/>
  <c r="K185" s="1"/>
  <c r="F169"/>
  <c r="K169" s="1"/>
  <c r="F153"/>
  <c r="K153" s="1"/>
  <c r="F137"/>
  <c r="K137" s="1"/>
  <c r="F121"/>
  <c r="K121" s="1"/>
  <c r="F105"/>
  <c r="K105" s="1"/>
  <c r="F89"/>
  <c r="K89" s="1"/>
  <c r="F73"/>
  <c r="K73" s="1"/>
  <c r="F57"/>
  <c r="K57" s="1"/>
  <c r="F33"/>
  <c r="K33" s="1"/>
  <c r="F17"/>
  <c r="K17" s="1"/>
  <c r="G258"/>
  <c r="M258" s="1"/>
  <c r="G250"/>
  <c r="M250" s="1"/>
  <c r="G242"/>
  <c r="G230"/>
  <c r="G222"/>
  <c r="G214"/>
  <c r="G206"/>
  <c r="G198"/>
  <c r="G186"/>
  <c r="G178"/>
  <c r="M178" s="1"/>
  <c r="G170"/>
  <c r="G166"/>
  <c r="G158"/>
  <c r="G150"/>
  <c r="G142"/>
  <c r="G134"/>
  <c r="G122"/>
  <c r="G114"/>
  <c r="G106"/>
  <c r="G98"/>
  <c r="M98" s="1"/>
  <c r="G90"/>
  <c r="G82"/>
  <c r="G74"/>
  <c r="G66"/>
  <c r="M66" s="1"/>
  <c r="G58"/>
  <c r="G50"/>
  <c r="G42"/>
  <c r="G34"/>
  <c r="M34" s="1"/>
  <c r="G26"/>
  <c r="G18"/>
  <c r="G10"/>
  <c r="F259"/>
  <c r="K259" s="1"/>
  <c r="F251"/>
  <c r="K251" s="1"/>
  <c r="F243"/>
  <c r="K243" s="1"/>
  <c r="F235"/>
  <c r="K235" s="1"/>
  <c r="F227"/>
  <c r="K227" s="1"/>
  <c r="F219"/>
  <c r="K219" s="1"/>
  <c r="F211"/>
  <c r="K211" s="1"/>
  <c r="F203"/>
  <c r="K203" s="1"/>
  <c r="F195"/>
  <c r="K195" s="1"/>
  <c r="F187"/>
  <c r="K187" s="1"/>
  <c r="F179"/>
  <c r="K179" s="1"/>
  <c r="F171"/>
  <c r="K171" s="1"/>
  <c r="F163"/>
  <c r="K163" s="1"/>
  <c r="F155"/>
  <c r="K155" s="1"/>
  <c r="F147"/>
  <c r="K147" s="1"/>
  <c r="F139"/>
  <c r="K139" s="1"/>
  <c r="F131"/>
  <c r="K131" s="1"/>
  <c r="F123"/>
  <c r="K123" s="1"/>
  <c r="F115"/>
  <c r="K115" s="1"/>
  <c r="F107"/>
  <c r="K107" s="1"/>
  <c r="F99"/>
  <c r="K99" s="1"/>
  <c r="F91"/>
  <c r="K91" s="1"/>
  <c r="F83"/>
  <c r="K83" s="1"/>
  <c r="F75"/>
  <c r="K75" s="1"/>
  <c r="F67"/>
  <c r="K67" s="1"/>
  <c r="F59"/>
  <c r="K59" s="1"/>
  <c r="F51"/>
  <c r="K51" s="1"/>
  <c r="F43"/>
  <c r="K43" s="1"/>
  <c r="F35"/>
  <c r="K35" s="1"/>
  <c r="F27"/>
  <c r="K27" s="1"/>
  <c r="F19"/>
  <c r="K19" s="1"/>
  <c r="F11"/>
  <c r="K11" s="1"/>
  <c r="G259"/>
  <c r="M259" s="1"/>
  <c r="G255"/>
  <c r="M255" s="1"/>
  <c r="G251"/>
  <c r="M251" s="1"/>
  <c r="G247"/>
  <c r="G243"/>
  <c r="G239"/>
  <c r="M239" s="1"/>
  <c r="G235"/>
  <c r="G231"/>
  <c r="G227"/>
  <c r="G223"/>
  <c r="M223" s="1"/>
  <c r="G219"/>
  <c r="M219" s="1"/>
  <c r="G215"/>
  <c r="G211"/>
  <c r="M211" s="1"/>
  <c r="G207"/>
  <c r="G203"/>
  <c r="G199"/>
  <c r="G195"/>
  <c r="G191"/>
  <c r="G187"/>
  <c r="G183"/>
  <c r="G179"/>
  <c r="G175"/>
  <c r="M175" s="1"/>
  <c r="G171"/>
  <c r="G167"/>
  <c r="G163"/>
  <c r="G159"/>
  <c r="G155"/>
  <c r="M155" s="1"/>
  <c r="G151"/>
  <c r="G147"/>
  <c r="G143"/>
  <c r="G139"/>
  <c r="M139" s="1"/>
  <c r="G135"/>
  <c r="G131"/>
  <c r="G127"/>
  <c r="M127" s="1"/>
  <c r="G123"/>
  <c r="M123" s="1"/>
  <c r="G119"/>
  <c r="G115"/>
  <c r="G111"/>
  <c r="M111" s="1"/>
  <c r="G107"/>
  <c r="M107" s="1"/>
  <c r="G103"/>
  <c r="G99"/>
  <c r="G95"/>
  <c r="M95" s="1"/>
  <c r="G91"/>
  <c r="M91" s="1"/>
  <c r="G87"/>
  <c r="M87" s="1"/>
  <c r="G83"/>
  <c r="G79"/>
  <c r="G75"/>
  <c r="G71"/>
  <c r="G67"/>
  <c r="G63"/>
  <c r="G59"/>
  <c r="G55"/>
  <c r="G51"/>
  <c r="G47"/>
  <c r="G43"/>
  <c r="M43" s="1"/>
  <c r="G39"/>
  <c r="G35"/>
  <c r="G31"/>
  <c r="G27"/>
  <c r="M27" s="1"/>
  <c r="G23"/>
  <c r="M23" s="1"/>
  <c r="G19"/>
  <c r="G15"/>
  <c r="G11"/>
  <c r="N3"/>
  <c r="M52" l="1"/>
  <c r="M116"/>
  <c r="M51"/>
  <c r="M83"/>
  <c r="M115"/>
  <c r="M202"/>
  <c r="M104"/>
  <c r="M173"/>
  <c r="M39"/>
  <c r="M71"/>
  <c r="M135"/>
  <c r="M167"/>
  <c r="M231"/>
  <c r="M130"/>
  <c r="M194"/>
  <c r="M68"/>
  <c r="M150"/>
  <c r="M40"/>
  <c r="M136"/>
  <c r="M163"/>
  <c r="M64"/>
  <c r="M224"/>
  <c r="M233"/>
  <c r="M214"/>
  <c r="M8"/>
  <c r="M201"/>
  <c r="M31"/>
  <c r="M63"/>
  <c r="M159"/>
  <c r="M191"/>
  <c r="M58"/>
  <c r="M122"/>
  <c r="M186"/>
  <c r="M54"/>
  <c r="M118"/>
  <c r="M182"/>
  <c r="M238"/>
  <c r="M105"/>
  <c r="M93"/>
  <c r="M57"/>
  <c r="M197"/>
  <c r="M200"/>
  <c r="M232"/>
  <c r="M10"/>
  <c r="M103"/>
  <c r="M74"/>
  <c r="M100"/>
  <c r="M196"/>
  <c r="M228"/>
  <c r="M169"/>
  <c r="M35"/>
  <c r="M67"/>
  <c r="M134"/>
  <c r="M198"/>
  <c r="M160"/>
  <c r="M25"/>
  <c r="M41"/>
  <c r="M55"/>
  <c r="M42"/>
  <c r="M106"/>
  <c r="M170"/>
  <c r="M162"/>
  <c r="M226"/>
  <c r="M244"/>
  <c r="M138"/>
  <c r="M59"/>
  <c r="M19"/>
  <c r="M147"/>
  <c r="M166"/>
  <c r="M230"/>
  <c r="M154"/>
  <c r="M218"/>
  <c r="M48"/>
  <c r="M65"/>
  <c r="M193"/>
  <c r="M221"/>
  <c r="M9"/>
  <c r="M181"/>
  <c r="M45"/>
  <c r="M237"/>
  <c r="M69"/>
  <c r="M85"/>
  <c r="M234"/>
  <c r="M152"/>
  <c r="M213"/>
  <c r="M243"/>
  <c r="M15"/>
  <c r="M79"/>
  <c r="M143"/>
  <c r="M207"/>
  <c r="M90"/>
  <c r="M22"/>
  <c r="M86"/>
  <c r="M108"/>
  <c r="M236"/>
  <c r="M205"/>
  <c r="M149"/>
  <c r="M29"/>
  <c r="M185"/>
  <c r="J5" i="1"/>
  <c r="M60" i="6"/>
  <c r="M156"/>
  <c r="M114"/>
  <c r="M24"/>
  <c r="M56"/>
  <c r="M88"/>
  <c r="M120"/>
  <c r="M184"/>
  <c r="M216"/>
  <c r="M248"/>
  <c r="M183"/>
  <c r="M119"/>
  <c r="M215"/>
  <c r="M247"/>
  <c r="M242"/>
  <c r="M38"/>
  <c r="M20"/>
  <c r="M84"/>
  <c r="M148"/>
  <c r="M212"/>
  <c r="M253"/>
  <c r="M249"/>
  <c r="M92"/>
  <c r="M220"/>
  <c r="M179"/>
  <c r="M80"/>
  <c r="M176"/>
  <c r="M217"/>
  <c r="M146"/>
  <c r="M44"/>
  <c r="M140"/>
  <c r="M11"/>
  <c r="M171"/>
  <c r="M203"/>
  <c r="M235"/>
  <c r="M18"/>
  <c r="M82"/>
  <c r="M78"/>
  <c r="M72"/>
  <c r="M168"/>
  <c r="M157"/>
  <c r="M28"/>
  <c r="M188"/>
  <c r="M144"/>
  <c r="M240"/>
  <c r="M26"/>
  <c r="M12"/>
  <c r="M204"/>
  <c r="M199"/>
  <c r="M206"/>
  <c r="M6"/>
  <c r="M254"/>
  <c r="M36"/>
  <c r="M132"/>
  <c r="M164"/>
  <c r="M109"/>
  <c r="M141"/>
  <c r="M121"/>
  <c r="M124"/>
  <c r="M252"/>
  <c r="M94"/>
  <c r="M16"/>
  <c r="M112"/>
  <c r="M208"/>
  <c r="M222"/>
  <c r="M210"/>
  <c r="M76"/>
  <c r="M172"/>
  <c r="M189"/>
  <c r="M62"/>
  <c r="M126"/>
  <c r="M190"/>
  <c r="M246"/>
  <c r="M96"/>
  <c r="M128"/>
  <c r="M192"/>
  <c r="M137"/>
  <c r="M125"/>
  <c r="M113"/>
  <c r="M241"/>
  <c r="M30"/>
  <c r="M158"/>
  <c r="M187"/>
  <c r="M89"/>
  <c r="M165"/>
  <c r="M14"/>
  <c r="M142"/>
  <c r="M61"/>
  <c r="M151"/>
  <c r="M75"/>
  <c r="M81"/>
  <c r="M209"/>
  <c r="M229"/>
  <c r="M117"/>
  <c r="M133"/>
  <c r="M49"/>
  <c r="M21"/>
  <c r="M33"/>
  <c r="M161"/>
  <c r="M101"/>
  <c r="M50"/>
  <c r="M177"/>
  <c r="M13"/>
  <c r="M153"/>
  <c r="M4"/>
  <c r="M17"/>
  <c r="M145"/>
  <c r="M53"/>
  <c r="M47"/>
  <c r="M37"/>
  <c r="M99"/>
  <c r="M131"/>
  <c r="M195"/>
  <c r="M227"/>
  <c r="M129"/>
  <c r="M257"/>
  <c r="M5"/>
  <c r="M245"/>
  <c r="M7"/>
  <c r="F3" i="4"/>
  <c r="G3"/>
  <c r="F4"/>
  <c r="I4"/>
  <c r="F5"/>
  <c r="F6"/>
  <c r="F7"/>
  <c r="G7"/>
  <c r="F8"/>
  <c r="I8"/>
  <c r="F9"/>
  <c r="F10"/>
  <c r="F11"/>
  <c r="G11"/>
  <c r="F12"/>
  <c r="I12"/>
  <c r="F13"/>
  <c r="F14"/>
  <c r="F15"/>
  <c r="G15"/>
  <c r="F16"/>
  <c r="I16"/>
  <c r="F17"/>
  <c r="F18"/>
  <c r="F19"/>
  <c r="G19"/>
  <c r="F20"/>
  <c r="I20"/>
  <c r="F21"/>
  <c r="F22"/>
  <c r="F23"/>
  <c r="G23"/>
  <c r="F24"/>
  <c r="I24"/>
  <c r="F25"/>
  <c r="F26"/>
  <c r="F27"/>
  <c r="G27"/>
  <c r="F28"/>
  <c r="I28"/>
  <c r="F29"/>
  <c r="F30"/>
  <c r="F31"/>
  <c r="G31"/>
  <c r="F32"/>
  <c r="I32"/>
  <c r="F33"/>
  <c r="F34"/>
  <c r="F35"/>
  <c r="G35"/>
  <c r="F36"/>
  <c r="I36"/>
  <c r="F37"/>
  <c r="F38"/>
  <c r="F39"/>
  <c r="G39"/>
  <c r="F40"/>
  <c r="I40"/>
  <c r="F41"/>
  <c r="F42"/>
  <c r="F43"/>
  <c r="G43"/>
  <c r="F44"/>
  <c r="I44"/>
  <c r="F45"/>
  <c r="F46"/>
  <c r="F47"/>
  <c r="G47"/>
  <c r="F48"/>
  <c r="I48"/>
  <c r="F49"/>
  <c r="F50"/>
  <c r="F51"/>
  <c r="G51"/>
  <c r="F52"/>
  <c r="I52"/>
  <c r="F53"/>
  <c r="F54"/>
  <c r="F55"/>
  <c r="G55"/>
  <c r="F56"/>
  <c r="I56"/>
  <c r="F57"/>
  <c r="F58"/>
  <c r="F59"/>
  <c r="G59"/>
  <c r="F60"/>
  <c r="I60"/>
  <c r="F61"/>
  <c r="F62"/>
  <c r="F63"/>
  <c r="G63"/>
  <c r="F64"/>
  <c r="I64"/>
  <c r="F65"/>
  <c r="F66"/>
  <c r="F67"/>
  <c r="G67"/>
  <c r="F68"/>
  <c r="I68"/>
  <c r="F69"/>
  <c r="F70"/>
  <c r="F71"/>
  <c r="G71"/>
  <c r="F72"/>
  <c r="I72"/>
  <c r="F73"/>
  <c r="F74"/>
  <c r="F75"/>
  <c r="G75"/>
  <c r="F76"/>
  <c r="I76"/>
  <c r="F77"/>
  <c r="F78"/>
  <c r="F79"/>
  <c r="G79"/>
  <c r="F80"/>
  <c r="I80"/>
  <c r="F81"/>
  <c r="F82"/>
  <c r="F83"/>
  <c r="G83"/>
  <c r="F84"/>
  <c r="I84"/>
  <c r="F85"/>
  <c r="F86"/>
  <c r="F87"/>
  <c r="G87"/>
  <c r="F88"/>
  <c r="H88"/>
  <c r="F89"/>
  <c r="H89"/>
  <c r="F90"/>
  <c r="H90"/>
  <c r="F91"/>
  <c r="H91"/>
  <c r="F92"/>
  <c r="H92"/>
  <c r="F93"/>
  <c r="H93"/>
  <c r="F94"/>
  <c r="H94"/>
  <c r="F95"/>
  <c r="H95"/>
  <c r="F96"/>
  <c r="H96"/>
  <c r="F97"/>
  <c r="H97"/>
  <c r="F98"/>
  <c r="H98"/>
  <c r="F99"/>
  <c r="H99"/>
  <c r="F100"/>
  <c r="H100"/>
  <c r="F101"/>
  <c r="H101"/>
  <c r="F102"/>
  <c r="H102"/>
  <c r="F2"/>
  <c r="J1"/>
  <c r="G4" s="1"/>
  <c r="C176" i="1"/>
  <c r="B176"/>
  <c r="B2" i="2"/>
  <c r="C2" s="1"/>
  <c r="C4" s="1"/>
  <c r="C9" s="1"/>
  <c r="B139" i="1"/>
  <c r="B144"/>
  <c r="B137"/>
  <c r="C137" s="1"/>
  <c r="B136"/>
  <c r="C136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J6" l="1"/>
  <c r="C4"/>
  <c r="D4" s="1"/>
  <c r="C145"/>
  <c r="I2" i="4"/>
  <c r="G102"/>
  <c r="G101"/>
  <c r="G100"/>
  <c r="G99"/>
  <c r="G98"/>
  <c r="G97"/>
  <c r="G96"/>
  <c r="G95"/>
  <c r="G94"/>
  <c r="G93"/>
  <c r="G92"/>
  <c r="G91"/>
  <c r="G90"/>
  <c r="G89"/>
  <c r="G88"/>
  <c r="I85"/>
  <c r="G84"/>
  <c r="I81"/>
  <c r="G80"/>
  <c r="I77"/>
  <c r="G76"/>
  <c r="I73"/>
  <c r="G72"/>
  <c r="I69"/>
  <c r="G68"/>
  <c r="I65"/>
  <c r="G64"/>
  <c r="I61"/>
  <c r="G60"/>
  <c r="I57"/>
  <c r="G56"/>
  <c r="I53"/>
  <c r="G52"/>
  <c r="I49"/>
  <c r="G48"/>
  <c r="I45"/>
  <c r="G44"/>
  <c r="I41"/>
  <c r="G40"/>
  <c r="I37"/>
  <c r="G36"/>
  <c r="I33"/>
  <c r="G32"/>
  <c r="I29"/>
  <c r="G28"/>
  <c r="I25"/>
  <c r="G24"/>
  <c r="I21"/>
  <c r="G20"/>
  <c r="I17"/>
  <c r="G16"/>
  <c r="I13"/>
  <c r="G12"/>
  <c r="I9"/>
  <c r="G8"/>
  <c r="I5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2"/>
  <c r="I86"/>
  <c r="G85"/>
  <c r="I82"/>
  <c r="G81"/>
  <c r="I78"/>
  <c r="G77"/>
  <c r="I74"/>
  <c r="G73"/>
  <c r="I70"/>
  <c r="G69"/>
  <c r="I66"/>
  <c r="G65"/>
  <c r="I62"/>
  <c r="G61"/>
  <c r="I58"/>
  <c r="G57"/>
  <c r="I54"/>
  <c r="G53"/>
  <c r="I50"/>
  <c r="G49"/>
  <c r="I46"/>
  <c r="G45"/>
  <c r="I42"/>
  <c r="G41"/>
  <c r="I38"/>
  <c r="G37"/>
  <c r="I34"/>
  <c r="G33"/>
  <c r="I30"/>
  <c r="G29"/>
  <c r="I26"/>
  <c r="G25"/>
  <c r="I22"/>
  <c r="G21"/>
  <c r="I18"/>
  <c r="G17"/>
  <c r="I14"/>
  <c r="G13"/>
  <c r="I10"/>
  <c r="G9"/>
  <c r="I6"/>
  <c r="G5"/>
  <c r="G2"/>
  <c r="I102"/>
  <c r="I101"/>
  <c r="I100"/>
  <c r="I99"/>
  <c r="I98"/>
  <c r="I97"/>
  <c r="I96"/>
  <c r="I95"/>
  <c r="I94"/>
  <c r="I93"/>
  <c r="I92"/>
  <c r="I91"/>
  <c r="I90"/>
  <c r="I89"/>
  <c r="I88"/>
  <c r="I87"/>
  <c r="G86"/>
  <c r="I83"/>
  <c r="G82"/>
  <c r="I79"/>
  <c r="G78"/>
  <c r="I75"/>
  <c r="G74"/>
  <c r="I71"/>
  <c r="G70"/>
  <c r="I67"/>
  <c r="G66"/>
  <c r="I63"/>
  <c r="G62"/>
  <c r="I59"/>
  <c r="G58"/>
  <c r="I55"/>
  <c r="G54"/>
  <c r="I51"/>
  <c r="G50"/>
  <c r="I47"/>
  <c r="G46"/>
  <c r="I43"/>
  <c r="G42"/>
  <c r="I39"/>
  <c r="G38"/>
  <c r="I35"/>
  <c r="G34"/>
  <c r="I31"/>
  <c r="G30"/>
  <c r="I27"/>
  <c r="G26"/>
  <c r="I23"/>
  <c r="G22"/>
  <c r="I19"/>
  <c r="G18"/>
  <c r="I15"/>
  <c r="G14"/>
  <c r="I11"/>
  <c r="G10"/>
  <c r="I7"/>
  <c r="G6"/>
  <c r="I3"/>
  <c r="C5" i="1"/>
  <c r="D5" s="1"/>
  <c r="C144"/>
  <c r="B4" i="2"/>
  <c r="B9" s="1"/>
  <c r="D2"/>
  <c r="C5"/>
  <c r="C6" s="1"/>
  <c r="B135" i="1"/>
  <c r="C135" s="1"/>
  <c r="C3"/>
  <c r="D3" s="1"/>
  <c r="B145" s="1"/>
  <c r="E4" l="1"/>
  <c r="I4" s="1"/>
  <c r="E5"/>
  <c r="I5" s="1"/>
  <c r="C146"/>
  <c r="C6"/>
  <c r="D6" s="1"/>
  <c r="C147"/>
  <c r="C7"/>
  <c r="D7" s="1"/>
  <c r="B5" i="2"/>
  <c r="B6" s="1"/>
  <c r="D4"/>
  <c r="E2"/>
  <c r="E4" s="1"/>
  <c r="J7" i="1" l="1"/>
  <c r="C148"/>
  <c r="E7"/>
  <c r="I7" s="1"/>
  <c r="J8"/>
  <c r="E6"/>
  <c r="I6" s="1"/>
  <c r="B146"/>
  <c r="B147"/>
  <c r="C8"/>
  <c r="D8" s="1"/>
  <c r="C149"/>
  <c r="D5" i="2"/>
  <c r="D6" s="1"/>
  <c r="D9"/>
  <c r="E5"/>
  <c r="E6" s="1"/>
  <c r="E9"/>
  <c r="B149" i="1" l="1"/>
  <c r="E8"/>
  <c r="I8" s="1"/>
  <c r="J9"/>
  <c r="B148"/>
  <c r="C9"/>
  <c r="D9" s="1"/>
  <c r="J10" l="1"/>
  <c r="B150"/>
  <c r="E9"/>
  <c r="I9" s="1"/>
  <c r="C150"/>
  <c r="C10"/>
  <c r="D10" s="1"/>
  <c r="J11" l="1"/>
  <c r="E10"/>
  <c r="I10" s="1"/>
  <c r="B151"/>
  <c r="C151"/>
  <c r="C11"/>
  <c r="D11" s="1"/>
  <c r="C152" l="1"/>
  <c r="J12"/>
  <c r="E11"/>
  <c r="I11" s="1"/>
  <c r="B152"/>
  <c r="C12"/>
  <c r="D12" s="1"/>
  <c r="J13" l="1"/>
  <c r="B153"/>
  <c r="C153"/>
  <c r="E12"/>
  <c r="I12" s="1"/>
  <c r="C13"/>
  <c r="D13" s="1"/>
  <c r="J14" l="1"/>
  <c r="E13"/>
  <c r="I13" s="1"/>
  <c r="B154"/>
  <c r="C154"/>
  <c r="C14"/>
  <c r="D14" s="1"/>
  <c r="C155" l="1"/>
  <c r="J15"/>
  <c r="E14"/>
  <c r="I14" s="1"/>
  <c r="B155"/>
  <c r="C15"/>
  <c r="D15" s="1"/>
  <c r="B156" l="1"/>
  <c r="E15"/>
  <c r="I15" s="1"/>
  <c r="J16"/>
  <c r="C156"/>
  <c r="C16"/>
  <c r="D16" s="1"/>
  <c r="J17" l="1"/>
  <c r="B157"/>
  <c r="E16"/>
  <c r="I16" s="1"/>
  <c r="C157"/>
  <c r="C17"/>
  <c r="D17" s="1"/>
  <c r="J18" l="1"/>
  <c r="E17"/>
  <c r="I17" s="1"/>
  <c r="B158"/>
  <c r="C158"/>
  <c r="C18"/>
  <c r="D18" s="1"/>
  <c r="J19" l="1"/>
  <c r="B159"/>
  <c r="C159"/>
  <c r="E18"/>
  <c r="I18" s="1"/>
  <c r="C19"/>
  <c r="D19" s="1"/>
  <c r="B160" l="1"/>
  <c r="B7" i="2" s="1"/>
  <c r="B8" s="1"/>
  <c r="E19" i="1"/>
  <c r="I19" s="1"/>
  <c r="J20"/>
  <c r="C160"/>
  <c r="C20"/>
  <c r="D20" s="1"/>
  <c r="E7" i="2" l="1"/>
  <c r="E8" s="1"/>
  <c r="J21" i="1"/>
  <c r="C161"/>
  <c r="E20"/>
  <c r="I20" s="1"/>
  <c r="C7" i="2"/>
  <c r="C8" s="1"/>
  <c r="B161" i="1"/>
  <c r="D7" i="2"/>
  <c r="D8" s="1"/>
  <c r="C21" i="1"/>
  <c r="D21" s="1"/>
  <c r="C162" l="1"/>
  <c r="E21"/>
  <c r="I21" s="1"/>
  <c r="J22"/>
  <c r="B162"/>
  <c r="C22"/>
  <c r="D22" s="1"/>
  <c r="J23" l="1"/>
  <c r="E22"/>
  <c r="I22" s="1"/>
  <c r="B163"/>
  <c r="C163"/>
  <c r="C23"/>
  <c r="D23" s="1"/>
  <c r="J24" l="1"/>
  <c r="E23"/>
  <c r="I23" s="1"/>
  <c r="B164"/>
  <c r="C164"/>
  <c r="C24"/>
  <c r="D24" s="1"/>
  <c r="C165" l="1"/>
  <c r="J25"/>
  <c r="E24"/>
  <c r="I24" s="1"/>
  <c r="B165"/>
  <c r="C25"/>
  <c r="D25" s="1"/>
  <c r="J26" l="1"/>
  <c r="B166"/>
  <c r="E25"/>
  <c r="I25" s="1"/>
  <c r="C166"/>
  <c r="C26"/>
  <c r="D26" s="1"/>
  <c r="J27" l="1"/>
  <c r="E26"/>
  <c r="I26" s="1"/>
  <c r="B167"/>
  <c r="C167"/>
  <c r="C27"/>
  <c r="D27" s="1"/>
  <c r="J28" l="1"/>
  <c r="B168"/>
  <c r="C168"/>
  <c r="E27"/>
  <c r="I27" s="1"/>
  <c r="C28"/>
  <c r="D28" s="1"/>
  <c r="B169" l="1"/>
  <c r="J29"/>
  <c r="C169"/>
  <c r="E28"/>
  <c r="I28" s="1"/>
  <c r="C29"/>
  <c r="D29" s="1"/>
  <c r="J30" l="1"/>
  <c r="E29"/>
  <c r="I29" s="1"/>
  <c r="B170"/>
  <c r="C170"/>
  <c r="C30"/>
  <c r="D30" s="1"/>
  <c r="J31" l="1"/>
  <c r="E30"/>
  <c r="I30" s="1"/>
  <c r="B171"/>
  <c r="C171"/>
  <c r="C31"/>
  <c r="D31" s="1"/>
  <c r="J32" l="1"/>
  <c r="B172"/>
  <c r="E31"/>
  <c r="I31" s="1"/>
  <c r="C172"/>
  <c r="C32"/>
  <c r="D32" s="1"/>
  <c r="J33" l="1"/>
  <c r="C33"/>
  <c r="D33" s="1"/>
  <c r="E33" s="1"/>
  <c r="I33" s="1"/>
  <c r="C173"/>
  <c r="E32"/>
  <c r="I32" s="1"/>
  <c r="B173"/>
  <c r="B174" l="1"/>
  <c r="C34"/>
  <c r="D34" s="1"/>
  <c r="E34" s="1"/>
  <c r="I34" s="1"/>
  <c r="J34"/>
  <c r="C35" l="1"/>
  <c r="D35" s="1"/>
  <c r="E35" s="1"/>
  <c r="I35" s="1"/>
  <c r="J35"/>
  <c r="C36" l="1"/>
  <c r="D36" s="1"/>
  <c r="E36" s="1"/>
  <c r="I36" s="1"/>
  <c r="J36"/>
  <c r="C37" l="1"/>
  <c r="D37" s="1"/>
  <c r="E37" s="1"/>
  <c r="I37" s="1"/>
  <c r="J37"/>
  <c r="C38" l="1"/>
  <c r="D38" s="1"/>
  <c r="E38" s="1"/>
  <c r="I38" s="1"/>
  <c r="J38"/>
  <c r="C39" l="1"/>
  <c r="D39" s="1"/>
  <c r="E39" s="1"/>
  <c r="I39" s="1"/>
  <c r="J39"/>
  <c r="J40" l="1"/>
  <c r="C40"/>
  <c r="D40" s="1"/>
  <c r="E40" s="1"/>
  <c r="I40" s="1"/>
  <c r="C41" l="1"/>
  <c r="D41" s="1"/>
  <c r="E41" s="1"/>
  <c r="I41" s="1"/>
  <c r="J41"/>
  <c r="C42" l="1"/>
  <c r="D42" s="1"/>
  <c r="E42" s="1"/>
  <c r="I42" s="1"/>
  <c r="J42"/>
  <c r="C43" l="1"/>
  <c r="D43" s="1"/>
  <c r="E43" s="1"/>
  <c r="I43" s="1"/>
  <c r="J43"/>
  <c r="J44" l="1"/>
  <c r="C44"/>
  <c r="D44" s="1"/>
  <c r="E44" s="1"/>
  <c r="I44" s="1"/>
  <c r="J45" l="1"/>
  <c r="C45"/>
  <c r="D45" s="1"/>
  <c r="E45" s="1"/>
  <c r="I45" s="1"/>
  <c r="C46" l="1"/>
  <c r="D46" s="1"/>
  <c r="E46" s="1"/>
  <c r="I46" s="1"/>
  <c r="J46"/>
  <c r="C47" l="1"/>
  <c r="D47" s="1"/>
  <c r="E47" s="1"/>
  <c r="I47" s="1"/>
  <c r="J47"/>
  <c r="C48" l="1"/>
  <c r="D48" s="1"/>
  <c r="E48" s="1"/>
  <c r="I48" s="1"/>
  <c r="J48"/>
  <c r="J49" l="1"/>
  <c r="C49"/>
  <c r="D49" s="1"/>
  <c r="E49" s="1"/>
  <c r="I49" s="1"/>
  <c r="C50" l="1"/>
  <c r="D50" s="1"/>
  <c r="E50" s="1"/>
  <c r="I50" s="1"/>
  <c r="J50"/>
  <c r="C51" l="1"/>
  <c r="D51" s="1"/>
  <c r="E51" s="1"/>
  <c r="I51" s="1"/>
  <c r="J51"/>
  <c r="J52" l="1"/>
  <c r="C52"/>
  <c r="D52" s="1"/>
  <c r="E52" s="1"/>
  <c r="I52" s="1"/>
  <c r="J53" l="1"/>
  <c r="C53"/>
  <c r="D53" s="1"/>
  <c r="E53" s="1"/>
  <c r="I53" s="1"/>
  <c r="C54" l="1"/>
  <c r="D54" s="1"/>
  <c r="E54" s="1"/>
  <c r="I54" s="1"/>
  <c r="J54"/>
  <c r="C55" l="1"/>
  <c r="D55" s="1"/>
  <c r="E55" s="1"/>
  <c r="I55" s="1"/>
  <c r="J55"/>
  <c r="J56" l="1"/>
  <c r="C56"/>
  <c r="D56" s="1"/>
  <c r="E56" s="1"/>
  <c r="I56" s="1"/>
  <c r="J57" l="1"/>
  <c r="C57"/>
  <c r="D57" s="1"/>
  <c r="E57" s="1"/>
  <c r="I57" s="1"/>
  <c r="C58" l="1"/>
  <c r="D58" s="1"/>
  <c r="E58" s="1"/>
  <c r="I58" s="1"/>
  <c r="J58"/>
  <c r="C59" l="1"/>
  <c r="D59" s="1"/>
  <c r="E59" s="1"/>
  <c r="I59" s="1"/>
  <c r="J59"/>
  <c r="C60" l="1"/>
  <c r="D60" s="1"/>
  <c r="E60" s="1"/>
  <c r="I60" s="1"/>
  <c r="J60"/>
  <c r="C61" l="1"/>
  <c r="D61" s="1"/>
  <c r="E61" s="1"/>
  <c r="I61" s="1"/>
  <c r="J61"/>
  <c r="C62" l="1"/>
  <c r="D62" s="1"/>
  <c r="E62" s="1"/>
  <c r="I62" s="1"/>
  <c r="J62"/>
  <c r="C63" l="1"/>
  <c r="D63" s="1"/>
  <c r="E63" s="1"/>
  <c r="I63" s="1"/>
  <c r="J63"/>
  <c r="J64" l="1"/>
  <c r="C64"/>
  <c r="D64" s="1"/>
  <c r="E64" s="1"/>
  <c r="I64" s="1"/>
  <c r="C65" l="1"/>
  <c r="D65" s="1"/>
  <c r="E65" s="1"/>
  <c r="I65" s="1"/>
  <c r="J65"/>
  <c r="C66" l="1"/>
  <c r="D66" s="1"/>
  <c r="E66" s="1"/>
  <c r="I66" s="1"/>
  <c r="J66"/>
  <c r="C67" l="1"/>
  <c r="D67" s="1"/>
  <c r="E67" s="1"/>
  <c r="I67" s="1"/>
  <c r="J67"/>
  <c r="J68" l="1"/>
  <c r="C68"/>
  <c r="D68" s="1"/>
  <c r="E68" s="1"/>
  <c r="I68" s="1"/>
  <c r="J69" l="1"/>
  <c r="C69"/>
  <c r="D69" s="1"/>
  <c r="E69" s="1"/>
  <c r="I69" s="1"/>
  <c r="C70" l="1"/>
  <c r="D70" s="1"/>
  <c r="E70" s="1"/>
  <c r="I70" s="1"/>
  <c r="J70"/>
  <c r="C71" l="1"/>
  <c r="D71" s="1"/>
  <c r="E71" s="1"/>
  <c r="I71" s="1"/>
  <c r="J71"/>
  <c r="C72" l="1"/>
  <c r="D72" s="1"/>
  <c r="E72" s="1"/>
  <c r="I72" s="1"/>
  <c r="J72"/>
  <c r="J73" l="1"/>
  <c r="C73"/>
  <c r="D73" s="1"/>
  <c r="E73" s="1"/>
  <c r="I73" s="1"/>
  <c r="C74" l="1"/>
  <c r="D74" s="1"/>
  <c r="E74" s="1"/>
  <c r="I74" s="1"/>
  <c r="J74"/>
  <c r="C75" l="1"/>
  <c r="D75" s="1"/>
  <c r="E75" s="1"/>
  <c r="I75" s="1"/>
  <c r="J75"/>
  <c r="J76" l="1"/>
  <c r="C76"/>
  <c r="D76" s="1"/>
  <c r="E76" s="1"/>
  <c r="I76" s="1"/>
  <c r="J77" l="1"/>
  <c r="C77"/>
  <c r="D77" s="1"/>
  <c r="E77" s="1"/>
  <c r="I77" s="1"/>
  <c r="C78" l="1"/>
  <c r="D78" s="1"/>
  <c r="E78" s="1"/>
  <c r="I78" s="1"/>
  <c r="J78"/>
  <c r="C79" l="1"/>
  <c r="D79" s="1"/>
  <c r="E79" s="1"/>
  <c r="I79" s="1"/>
  <c r="J79"/>
  <c r="J80" l="1"/>
  <c r="C80"/>
  <c r="D80" s="1"/>
  <c r="E80" s="1"/>
  <c r="I80" s="1"/>
  <c r="J81" l="1"/>
  <c r="C81"/>
  <c r="D81" s="1"/>
  <c r="E81" s="1"/>
  <c r="I81" s="1"/>
  <c r="J82" l="1"/>
  <c r="C82"/>
  <c r="D82" s="1"/>
  <c r="E82" s="1"/>
  <c r="I82" s="1"/>
  <c r="C83" l="1"/>
  <c r="D83" s="1"/>
  <c r="E83" s="1"/>
  <c r="I83" s="1"/>
  <c r="J83"/>
  <c r="C84" l="1"/>
  <c r="D84" s="1"/>
  <c r="E84" s="1"/>
  <c r="I84" s="1"/>
  <c r="J84"/>
  <c r="C85" l="1"/>
  <c r="D85" s="1"/>
  <c r="E85" s="1"/>
  <c r="I85" s="1"/>
  <c r="J85"/>
  <c r="C86" l="1"/>
  <c r="D86" s="1"/>
  <c r="E86" s="1"/>
  <c r="I86" s="1"/>
  <c r="J86"/>
  <c r="C87" l="1"/>
  <c r="D87" s="1"/>
  <c r="E87" s="1"/>
  <c r="I87" s="1"/>
  <c r="J87"/>
  <c r="J88" l="1"/>
  <c r="C88"/>
  <c r="D88" s="1"/>
  <c r="E88" s="1"/>
  <c r="I88" s="1"/>
  <c r="C89" l="1"/>
  <c r="D89" s="1"/>
  <c r="E89" s="1"/>
  <c r="I89" s="1"/>
  <c r="J89"/>
  <c r="C90" l="1"/>
  <c r="D90" s="1"/>
  <c r="E90" s="1"/>
  <c r="I90" s="1"/>
  <c r="J90"/>
  <c r="C91" l="1"/>
  <c r="D91" s="1"/>
  <c r="E91" s="1"/>
  <c r="I91" s="1"/>
  <c r="J91"/>
  <c r="J92" l="1"/>
  <c r="C92"/>
  <c r="D92" s="1"/>
  <c r="E92" s="1"/>
  <c r="I92" s="1"/>
  <c r="J93" l="1"/>
  <c r="C93"/>
  <c r="D93" s="1"/>
  <c r="E93" s="1"/>
  <c r="I93" s="1"/>
  <c r="C94" l="1"/>
  <c r="D94" s="1"/>
  <c r="E94" s="1"/>
  <c r="I94" s="1"/>
  <c r="J94"/>
  <c r="C95" l="1"/>
  <c r="D95" s="1"/>
  <c r="E95" s="1"/>
  <c r="I95" s="1"/>
  <c r="J95"/>
  <c r="C96" l="1"/>
  <c r="D96" s="1"/>
  <c r="E96" s="1"/>
  <c r="I96" s="1"/>
  <c r="J96"/>
  <c r="J97" l="1"/>
  <c r="C97"/>
  <c r="D97" s="1"/>
  <c r="E97" s="1"/>
  <c r="I97" s="1"/>
  <c r="C98" l="1"/>
  <c r="D98" s="1"/>
  <c r="E98" s="1"/>
  <c r="I98" s="1"/>
  <c r="J98"/>
  <c r="C99" l="1"/>
  <c r="D99" s="1"/>
  <c r="E99" s="1"/>
  <c r="I99" s="1"/>
  <c r="J99"/>
  <c r="J100" l="1"/>
  <c r="C100"/>
  <c r="D100" s="1"/>
  <c r="E100" s="1"/>
  <c r="I100" s="1"/>
  <c r="J101" l="1"/>
  <c r="C101"/>
  <c r="D101" s="1"/>
  <c r="E101" s="1"/>
  <c r="I101" s="1"/>
  <c r="C102" l="1"/>
  <c r="D102" s="1"/>
  <c r="E102" s="1"/>
  <c r="I102" s="1"/>
  <c r="J102"/>
  <c r="C103" l="1"/>
  <c r="D103" s="1"/>
  <c r="E103" s="1"/>
  <c r="I103" s="1"/>
  <c r="J103"/>
  <c r="J104" l="1"/>
  <c r="C104"/>
  <c r="D104" s="1"/>
  <c r="E104" s="1"/>
  <c r="I104" s="1"/>
  <c r="J105" l="1"/>
  <c r="C105"/>
  <c r="D105" s="1"/>
  <c r="E105" s="1"/>
  <c r="I105" s="1"/>
  <c r="C106" l="1"/>
  <c r="D106" s="1"/>
  <c r="E106" s="1"/>
  <c r="I106" s="1"/>
  <c r="J106"/>
  <c r="C107" l="1"/>
  <c r="D107" s="1"/>
  <c r="E107" s="1"/>
  <c r="I107" s="1"/>
  <c r="J107"/>
  <c r="J108" l="1"/>
  <c r="C108"/>
  <c r="D108" s="1"/>
  <c r="E108" s="1"/>
  <c r="I108" s="1"/>
  <c r="C109" l="1"/>
  <c r="D109" s="1"/>
  <c r="E109" s="1"/>
  <c r="I109" s="1"/>
  <c r="J109"/>
  <c r="C110" l="1"/>
  <c r="D110" s="1"/>
  <c r="E110" s="1"/>
  <c r="I110" s="1"/>
  <c r="J110"/>
  <c r="C111" l="1"/>
  <c r="D111" s="1"/>
  <c r="E111" s="1"/>
  <c r="I111" s="1"/>
  <c r="J111"/>
  <c r="C112" l="1"/>
  <c r="D112" s="1"/>
  <c r="E112" s="1"/>
  <c r="I112" s="1"/>
  <c r="J112"/>
  <c r="C113" l="1"/>
  <c r="D113" s="1"/>
  <c r="E113" s="1"/>
  <c r="I113" s="1"/>
  <c r="J113"/>
  <c r="C114" l="1"/>
  <c r="D114" s="1"/>
  <c r="E114" s="1"/>
  <c r="I114" s="1"/>
  <c r="J114"/>
  <c r="C115" l="1"/>
  <c r="D115" s="1"/>
  <c r="E115" s="1"/>
  <c r="I115" s="1"/>
  <c r="J115"/>
  <c r="J116" l="1"/>
  <c r="C116"/>
  <c r="D116" s="1"/>
  <c r="E116" s="1"/>
  <c r="I116" s="1"/>
  <c r="J117" l="1"/>
  <c r="C117"/>
  <c r="D117" s="1"/>
  <c r="E117" s="1"/>
  <c r="I117" s="1"/>
  <c r="C118" l="1"/>
  <c r="D118" s="1"/>
  <c r="E118" s="1"/>
  <c r="I118" s="1"/>
  <c r="J118"/>
  <c r="C119" l="1"/>
  <c r="D119" s="1"/>
  <c r="E119" s="1"/>
  <c r="I119" s="1"/>
  <c r="J119"/>
  <c r="J120" l="1"/>
  <c r="C120"/>
  <c r="D120" s="1"/>
  <c r="E120" s="1"/>
  <c r="I120" s="1"/>
  <c r="J121" l="1"/>
  <c r="C121"/>
  <c r="D121" s="1"/>
  <c r="E121" s="1"/>
  <c r="I121" s="1"/>
  <c r="C122" l="1"/>
  <c r="D122" s="1"/>
  <c r="E122" s="1"/>
  <c r="I122" s="1"/>
  <c r="J122"/>
  <c r="C123" l="1"/>
  <c r="D123" s="1"/>
  <c r="E123" s="1"/>
  <c r="I123" s="1"/>
  <c r="J123"/>
  <c r="J124" l="1"/>
  <c r="C124"/>
  <c r="D124" s="1"/>
  <c r="E124" s="1"/>
  <c r="I124" s="1"/>
  <c r="J125" l="1"/>
  <c r="C125"/>
  <c r="D125" s="1"/>
  <c r="E125" s="1"/>
  <c r="I125" s="1"/>
  <c r="C126" l="1"/>
  <c r="D126" s="1"/>
  <c r="E126" s="1"/>
  <c r="I126" s="1"/>
  <c r="J126"/>
  <c r="C127" l="1"/>
  <c r="D127" s="1"/>
  <c r="E127" s="1"/>
  <c r="I127" s="1"/>
  <c r="J127"/>
  <c r="J128" l="1"/>
  <c r="C128"/>
  <c r="D128" s="1"/>
  <c r="E128" s="1"/>
  <c r="I128" s="1"/>
  <c r="C129" l="1"/>
  <c r="D129" s="1"/>
  <c r="E129" s="1"/>
  <c r="J130" l="1"/>
  <c r="C175"/>
  <c r="J129"/>
  <c r="C174"/>
  <c r="I129"/>
  <c r="B175"/>
  <c r="C138" l="1"/>
  <c r="C139" s="1"/>
  <c r="B138" l="1"/>
</calcChain>
</file>

<file path=xl/sharedStrings.xml><?xml version="1.0" encoding="utf-8"?>
<sst xmlns="http://schemas.openxmlformats.org/spreadsheetml/2006/main" count="41" uniqueCount="31">
  <si>
    <t>n</t>
  </si>
  <si>
    <t>x</t>
  </si>
  <si>
    <t>x/8</t>
  </si>
  <si>
    <t>p = n /16 = Ln(-x)</t>
  </si>
  <si>
    <t>logtab</t>
  </si>
  <si>
    <t>ptab</t>
  </si>
  <si>
    <t>int</t>
  </si>
  <si>
    <t>frac</t>
  </si>
  <si>
    <t>Exp[-x]</t>
  </si>
  <si>
    <t>Output</t>
  </si>
  <si>
    <t>VLOOKUP TABLE</t>
  </si>
  <si>
    <t>TEST</t>
  </si>
  <si>
    <t>x/8 machine</t>
  </si>
  <si>
    <t>Output machine</t>
  </si>
  <si>
    <t>Output decimal</t>
  </si>
  <si>
    <t>x/8 decimal</t>
  </si>
  <si>
    <t>Check decimal</t>
  </si>
  <si>
    <t>Beta</t>
  </si>
  <si>
    <t>x = Beta * E</t>
  </si>
  <si>
    <t>Beta machine</t>
  </si>
  <si>
    <t>E machine</t>
  </si>
  <si>
    <t>&lt;m&gt;</t>
  </si>
  <si>
    <t>&lt;E&gt;</t>
  </si>
  <si>
    <t>&lt;C&gt;</t>
  </si>
  <si>
    <t>&lt;|m|&gt;</t>
  </si>
  <si>
    <t>Boltzmann</t>
  </si>
  <si>
    <t>M</t>
  </si>
  <si>
    <t>E2</t>
  </si>
  <si>
    <t>E</t>
  </si>
  <si>
    <t>Average</t>
  </si>
  <si>
    <t>Runs*Lattice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</si>
</sst>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00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164" fontId="0" fillId="0" borderId="0" xfId="1" applyNumberFormat="1" applyFont="1"/>
    <xf numFmtId="165" fontId="0" fillId="2" borderId="0" xfId="0" applyNumberFormat="1" applyFill="1"/>
    <xf numFmtId="165" fontId="0" fillId="0" borderId="1" xfId="0" applyNumberFormat="1" applyBorder="1"/>
    <xf numFmtId="0" fontId="0" fillId="0" borderId="1" xfId="0" applyFont="1" applyBorder="1"/>
    <xf numFmtId="165" fontId="0" fillId="0" borderId="1" xfId="0" applyNumberFormat="1" applyFont="1" applyBorder="1"/>
    <xf numFmtId="0" fontId="0" fillId="0" borderId="0" xfId="0" quotePrefix="1"/>
    <xf numFmtId="1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2D</a:t>
            </a:r>
            <a:r>
              <a:rPr lang="en-GB" baseline="0"/>
              <a:t> Ising model simulation</a:t>
            </a:r>
            <a:endParaRPr lang="en-GB"/>
          </a:p>
        </c:rich>
      </c:tx>
      <c:layout>
        <c:manualLayout>
          <c:xMode val="edge"/>
          <c:yMode val="edge"/>
          <c:x val="0.36507742616264977"/>
          <c:y val="3.3405684917645617E-2"/>
        </c:manualLayout>
      </c:layout>
      <c:overlay val="1"/>
      <c:spPr>
        <a:solidFill>
          <a:schemeClr val="bg1"/>
        </a:solidFill>
      </c:spPr>
    </c:title>
    <c:plotArea>
      <c:layout/>
      <c:scatterChart>
        <c:scatterStyle val="lineMarker"/>
        <c:ser>
          <c:idx val="0"/>
          <c:order val="0"/>
          <c:tx>
            <c:strRef>
              <c:f>Data1!$G$1</c:f>
              <c:strCache>
                <c:ptCount val="1"/>
                <c:pt idx="0">
                  <c:v>&lt;m&gt;</c:v>
                </c:pt>
              </c:strCache>
            </c:strRef>
          </c:tx>
          <c:marker>
            <c:symbol val="none"/>
          </c:marker>
          <c:xVal>
            <c:numRef>
              <c:f>Data1!$F$2:$F$102</c:f>
              <c:numCache>
                <c:formatCode>General</c:formatCode>
                <c:ptCount val="101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2.9999999329447746E-2</c:v>
                </c:pt>
                <c:pt idx="4">
                  <c:v>3.9999999105930328E-2</c:v>
                </c:pt>
                <c:pt idx="5">
                  <c:v>4.999999888241291E-2</c:v>
                </c:pt>
                <c:pt idx="6">
                  <c:v>5.9999998658895493E-2</c:v>
                </c:pt>
                <c:pt idx="7">
                  <c:v>6.9999998435378075E-2</c:v>
                </c:pt>
                <c:pt idx="8">
                  <c:v>7.9999998211860657E-2</c:v>
                </c:pt>
                <c:pt idx="9">
                  <c:v>8.9999997988343239E-2</c:v>
                </c:pt>
                <c:pt idx="10">
                  <c:v>9.9999997764825821E-2</c:v>
                </c:pt>
                <c:pt idx="11">
                  <c:v>0.1099999975413084</c:v>
                </c:pt>
                <c:pt idx="12">
                  <c:v>0.11999999731779099</c:v>
                </c:pt>
                <c:pt idx="13">
                  <c:v>0.12999999709427357</c:v>
                </c:pt>
                <c:pt idx="14">
                  <c:v>0.13999999687075615</c:v>
                </c:pt>
                <c:pt idx="15">
                  <c:v>0.14999999664723873</c:v>
                </c:pt>
                <c:pt idx="16">
                  <c:v>0.15999999642372131</c:v>
                </c:pt>
                <c:pt idx="17">
                  <c:v>0.1699999962002039</c:v>
                </c:pt>
                <c:pt idx="18">
                  <c:v>0.17999999597668648</c:v>
                </c:pt>
                <c:pt idx="19">
                  <c:v>0.18999999575316906</c:v>
                </c:pt>
                <c:pt idx="20">
                  <c:v>0.19999999552965164</c:v>
                </c:pt>
                <c:pt idx="21">
                  <c:v>0.20999999530613422</c:v>
                </c:pt>
                <c:pt idx="22">
                  <c:v>0.21999999508261681</c:v>
                </c:pt>
                <c:pt idx="23">
                  <c:v>0.22999999485909939</c:v>
                </c:pt>
                <c:pt idx="24">
                  <c:v>0.23999999463558197</c:v>
                </c:pt>
                <c:pt idx="25">
                  <c:v>0.24999999441206455</c:v>
                </c:pt>
                <c:pt idx="26">
                  <c:v>0.25999999418854713</c:v>
                </c:pt>
                <c:pt idx="27">
                  <c:v>0.26999999396502972</c:v>
                </c:pt>
                <c:pt idx="28">
                  <c:v>0.2799999937415123</c:v>
                </c:pt>
                <c:pt idx="29">
                  <c:v>0.28999999351799488</c:v>
                </c:pt>
                <c:pt idx="30">
                  <c:v>0.29999999329447746</c:v>
                </c:pt>
                <c:pt idx="31">
                  <c:v>0.30999999307096004</c:v>
                </c:pt>
                <c:pt idx="32">
                  <c:v>0.31999999284744263</c:v>
                </c:pt>
                <c:pt idx="33">
                  <c:v>0.32999999262392521</c:v>
                </c:pt>
                <c:pt idx="34">
                  <c:v>0.33999999240040779</c:v>
                </c:pt>
                <c:pt idx="35">
                  <c:v>0.34999999217689037</c:v>
                </c:pt>
                <c:pt idx="36">
                  <c:v>0.35999999195337296</c:v>
                </c:pt>
                <c:pt idx="37">
                  <c:v>0.36999999172985554</c:v>
                </c:pt>
                <c:pt idx="38">
                  <c:v>0.37999999150633812</c:v>
                </c:pt>
                <c:pt idx="39">
                  <c:v>0.3899999912828207</c:v>
                </c:pt>
                <c:pt idx="40">
                  <c:v>0.39999999105930328</c:v>
                </c:pt>
                <c:pt idx="41">
                  <c:v>0.40999999083578587</c:v>
                </c:pt>
                <c:pt idx="42">
                  <c:v>0.41999999061226845</c:v>
                </c:pt>
                <c:pt idx="43">
                  <c:v>0.42999999038875103</c:v>
                </c:pt>
                <c:pt idx="44">
                  <c:v>0.43999999016523361</c:v>
                </c:pt>
                <c:pt idx="45">
                  <c:v>0.44999998994171619</c:v>
                </c:pt>
                <c:pt idx="46">
                  <c:v>0.45999998971819878</c:v>
                </c:pt>
                <c:pt idx="47">
                  <c:v>0.46999998949468136</c:v>
                </c:pt>
                <c:pt idx="48">
                  <c:v>0.47999998927116394</c:v>
                </c:pt>
                <c:pt idx="49">
                  <c:v>0.48999998904764652</c:v>
                </c:pt>
                <c:pt idx="50">
                  <c:v>0.4999999888241291</c:v>
                </c:pt>
                <c:pt idx="51">
                  <c:v>0.50999998860061169</c:v>
                </c:pt>
                <c:pt idx="52">
                  <c:v>0.51999998837709427</c:v>
                </c:pt>
                <c:pt idx="53">
                  <c:v>0.52999998815357685</c:v>
                </c:pt>
                <c:pt idx="54">
                  <c:v>0.53999998793005943</c:v>
                </c:pt>
                <c:pt idx="55">
                  <c:v>0.54999998770654202</c:v>
                </c:pt>
                <c:pt idx="56">
                  <c:v>0.5599999874830246</c:v>
                </c:pt>
                <c:pt idx="57">
                  <c:v>0.56999998725950718</c:v>
                </c:pt>
                <c:pt idx="58">
                  <c:v>0.57999998703598976</c:v>
                </c:pt>
                <c:pt idx="59">
                  <c:v>0.58999998681247234</c:v>
                </c:pt>
                <c:pt idx="60">
                  <c:v>0.59999998658895493</c:v>
                </c:pt>
                <c:pt idx="61">
                  <c:v>0.60999998636543751</c:v>
                </c:pt>
                <c:pt idx="62">
                  <c:v>0.61999998614192009</c:v>
                </c:pt>
                <c:pt idx="63">
                  <c:v>0.62999998591840267</c:v>
                </c:pt>
                <c:pt idx="64">
                  <c:v>0.63999998569488525</c:v>
                </c:pt>
                <c:pt idx="65">
                  <c:v>0.64999998547136784</c:v>
                </c:pt>
                <c:pt idx="66">
                  <c:v>0.65999998524785042</c:v>
                </c:pt>
                <c:pt idx="67">
                  <c:v>0.669999985024333</c:v>
                </c:pt>
                <c:pt idx="68">
                  <c:v>0.67999998480081558</c:v>
                </c:pt>
                <c:pt idx="69">
                  <c:v>0.68999998457729816</c:v>
                </c:pt>
                <c:pt idx="70">
                  <c:v>0.69999998435378075</c:v>
                </c:pt>
                <c:pt idx="71">
                  <c:v>0.70999998413026333</c:v>
                </c:pt>
                <c:pt idx="72">
                  <c:v>0.71999998390674591</c:v>
                </c:pt>
                <c:pt idx="73">
                  <c:v>0.72999998368322849</c:v>
                </c:pt>
                <c:pt idx="74">
                  <c:v>0.73999998345971107</c:v>
                </c:pt>
                <c:pt idx="75">
                  <c:v>0.74999998323619366</c:v>
                </c:pt>
                <c:pt idx="76">
                  <c:v>0.75999998301267624</c:v>
                </c:pt>
                <c:pt idx="77">
                  <c:v>0.76999998278915882</c:v>
                </c:pt>
                <c:pt idx="78">
                  <c:v>0.7799999825656414</c:v>
                </c:pt>
                <c:pt idx="79">
                  <c:v>0.78999998234212399</c:v>
                </c:pt>
                <c:pt idx="80">
                  <c:v>0.79999998211860657</c:v>
                </c:pt>
                <c:pt idx="81">
                  <c:v>0.80999998189508915</c:v>
                </c:pt>
                <c:pt idx="82">
                  <c:v>0.81999998167157173</c:v>
                </c:pt>
                <c:pt idx="83">
                  <c:v>0.82999998144805431</c:v>
                </c:pt>
                <c:pt idx="84">
                  <c:v>0.8399999812245369</c:v>
                </c:pt>
                <c:pt idx="85">
                  <c:v>0.84999998100101948</c:v>
                </c:pt>
                <c:pt idx="86">
                  <c:v>0.85999998077750206</c:v>
                </c:pt>
                <c:pt idx="87">
                  <c:v>0.86999998055398464</c:v>
                </c:pt>
                <c:pt idx="88">
                  <c:v>0.87999998033046722</c:v>
                </c:pt>
                <c:pt idx="89">
                  <c:v>0.88999998010694981</c:v>
                </c:pt>
                <c:pt idx="90">
                  <c:v>0.89999997988343239</c:v>
                </c:pt>
                <c:pt idx="91">
                  <c:v>0.90999997965991497</c:v>
                </c:pt>
                <c:pt idx="92">
                  <c:v>0.91999997943639755</c:v>
                </c:pt>
                <c:pt idx="93">
                  <c:v>0.92999997921288013</c:v>
                </c:pt>
                <c:pt idx="94">
                  <c:v>0.93999997898936272</c:v>
                </c:pt>
                <c:pt idx="95">
                  <c:v>0.9499999787658453</c:v>
                </c:pt>
                <c:pt idx="96">
                  <c:v>0.95999997854232788</c:v>
                </c:pt>
                <c:pt idx="97">
                  <c:v>0.96999997831881046</c:v>
                </c:pt>
                <c:pt idx="98">
                  <c:v>0.97999997809529305</c:v>
                </c:pt>
                <c:pt idx="99">
                  <c:v>0.98999997787177563</c:v>
                </c:pt>
                <c:pt idx="100">
                  <c:v>0.99999997764825821</c:v>
                </c:pt>
              </c:numCache>
            </c:numRef>
          </c:xVal>
          <c:yVal>
            <c:numRef>
              <c:f>Data1!$G$2:$G$102</c:f>
              <c:numCache>
                <c:formatCode>General</c:formatCode>
                <c:ptCount val="101"/>
                <c:pt idx="0">
                  <c:v>-2.490234375E-2</c:v>
                </c:pt>
                <c:pt idx="1">
                  <c:v>-1.171875E-2</c:v>
                </c:pt>
                <c:pt idx="2">
                  <c:v>-2.9296875E-3</c:v>
                </c:pt>
                <c:pt idx="3">
                  <c:v>-1.025390625E-2</c:v>
                </c:pt>
                <c:pt idx="4">
                  <c:v>3.41796875E-3</c:v>
                </c:pt>
                <c:pt idx="5">
                  <c:v>4.8828125E-3</c:v>
                </c:pt>
                <c:pt idx="6">
                  <c:v>-6.8359375E-3</c:v>
                </c:pt>
                <c:pt idx="7">
                  <c:v>1.3671875E-2</c:v>
                </c:pt>
                <c:pt idx="8">
                  <c:v>4.8828125E-3</c:v>
                </c:pt>
                <c:pt idx="9">
                  <c:v>-9.27734375E-3</c:v>
                </c:pt>
                <c:pt idx="10">
                  <c:v>-3.80859375E-2</c:v>
                </c:pt>
                <c:pt idx="11">
                  <c:v>-1.806640625E-2</c:v>
                </c:pt>
                <c:pt idx="12">
                  <c:v>-4.8828125E-4</c:v>
                </c:pt>
                <c:pt idx="13">
                  <c:v>9.765625E-3</c:v>
                </c:pt>
                <c:pt idx="14">
                  <c:v>-1.5625E-2</c:v>
                </c:pt>
                <c:pt idx="15">
                  <c:v>-3.076171875E-2</c:v>
                </c:pt>
                <c:pt idx="16">
                  <c:v>1.26953125E-2</c:v>
                </c:pt>
                <c:pt idx="17">
                  <c:v>-2.83203125E-2</c:v>
                </c:pt>
                <c:pt idx="18">
                  <c:v>1.123046875E-2</c:v>
                </c:pt>
                <c:pt idx="19">
                  <c:v>0</c:v>
                </c:pt>
                <c:pt idx="20">
                  <c:v>-4.8828125E-3</c:v>
                </c:pt>
                <c:pt idx="21">
                  <c:v>1.953125E-3</c:v>
                </c:pt>
                <c:pt idx="22">
                  <c:v>-5.126953125E-2</c:v>
                </c:pt>
                <c:pt idx="23">
                  <c:v>4.833984375E-2</c:v>
                </c:pt>
                <c:pt idx="24">
                  <c:v>6.103515625E-2</c:v>
                </c:pt>
                <c:pt idx="25">
                  <c:v>1.611328125E-2</c:v>
                </c:pt>
                <c:pt idx="26">
                  <c:v>-1.3671875E-2</c:v>
                </c:pt>
                <c:pt idx="27">
                  <c:v>-1.5625E-2</c:v>
                </c:pt>
                <c:pt idx="28">
                  <c:v>-1.66015625E-2</c:v>
                </c:pt>
                <c:pt idx="29">
                  <c:v>5.419921875E-2</c:v>
                </c:pt>
                <c:pt idx="30">
                  <c:v>5.37109375E-3</c:v>
                </c:pt>
                <c:pt idx="31">
                  <c:v>7.373046875E-2</c:v>
                </c:pt>
                <c:pt idx="32">
                  <c:v>-1.46484375E-3</c:v>
                </c:pt>
                <c:pt idx="33">
                  <c:v>3.662109375E-2</c:v>
                </c:pt>
                <c:pt idx="34">
                  <c:v>2.294921875E-2</c:v>
                </c:pt>
                <c:pt idx="35">
                  <c:v>-0.1474609375</c:v>
                </c:pt>
                <c:pt idx="36">
                  <c:v>0.1015625</c:v>
                </c:pt>
                <c:pt idx="37">
                  <c:v>-4.8828125E-2</c:v>
                </c:pt>
                <c:pt idx="38">
                  <c:v>8.30078125E-2</c:v>
                </c:pt>
                <c:pt idx="39">
                  <c:v>0.1376953125</c:v>
                </c:pt>
                <c:pt idx="40">
                  <c:v>0.26806640625</c:v>
                </c:pt>
                <c:pt idx="41">
                  <c:v>-9.08203125E-2</c:v>
                </c:pt>
                <c:pt idx="42">
                  <c:v>0.1513671875</c:v>
                </c:pt>
                <c:pt idx="43">
                  <c:v>-0.15673828125</c:v>
                </c:pt>
                <c:pt idx="44">
                  <c:v>0.29736328125</c:v>
                </c:pt>
                <c:pt idx="45">
                  <c:v>0.623046875</c:v>
                </c:pt>
                <c:pt idx="46">
                  <c:v>0.73779296875</c:v>
                </c:pt>
                <c:pt idx="47">
                  <c:v>0.93359375</c:v>
                </c:pt>
                <c:pt idx="48">
                  <c:v>0.93359375</c:v>
                </c:pt>
                <c:pt idx="49">
                  <c:v>0.92919921875</c:v>
                </c:pt>
                <c:pt idx="50">
                  <c:v>0.93896484375</c:v>
                </c:pt>
                <c:pt idx="51">
                  <c:v>0.8994140625</c:v>
                </c:pt>
                <c:pt idx="52">
                  <c:v>0.947265625</c:v>
                </c:pt>
                <c:pt idx="53">
                  <c:v>0.943359375</c:v>
                </c:pt>
                <c:pt idx="54">
                  <c:v>0.93798828125</c:v>
                </c:pt>
                <c:pt idx="55">
                  <c:v>0.95361328125</c:v>
                </c:pt>
                <c:pt idx="56">
                  <c:v>0.9365234375</c:v>
                </c:pt>
                <c:pt idx="57">
                  <c:v>0.9404296875</c:v>
                </c:pt>
                <c:pt idx="58">
                  <c:v>0.9501953125</c:v>
                </c:pt>
                <c:pt idx="59">
                  <c:v>0.93896484375</c:v>
                </c:pt>
                <c:pt idx="60">
                  <c:v>0.9580078125</c:v>
                </c:pt>
                <c:pt idx="61">
                  <c:v>0.95751953125</c:v>
                </c:pt>
                <c:pt idx="62">
                  <c:v>0.94580078125</c:v>
                </c:pt>
                <c:pt idx="63">
                  <c:v>0.95166015625</c:v>
                </c:pt>
                <c:pt idx="64">
                  <c:v>0.951171875</c:v>
                </c:pt>
                <c:pt idx="65">
                  <c:v>0.958984375</c:v>
                </c:pt>
                <c:pt idx="66">
                  <c:v>0.95654296875</c:v>
                </c:pt>
                <c:pt idx="67">
                  <c:v>0.9541015625</c:v>
                </c:pt>
                <c:pt idx="68">
                  <c:v>0.94921875</c:v>
                </c:pt>
                <c:pt idx="69">
                  <c:v>0.96484375</c:v>
                </c:pt>
                <c:pt idx="70">
                  <c:v>0.9599609375</c:v>
                </c:pt>
                <c:pt idx="71">
                  <c:v>0.96826171875</c:v>
                </c:pt>
                <c:pt idx="72">
                  <c:v>0.95751953125</c:v>
                </c:pt>
                <c:pt idx="73">
                  <c:v>0.966796875</c:v>
                </c:pt>
                <c:pt idx="74">
                  <c:v>0.96875</c:v>
                </c:pt>
                <c:pt idx="75">
                  <c:v>0.96875</c:v>
                </c:pt>
                <c:pt idx="76">
                  <c:v>0.96337890625</c:v>
                </c:pt>
                <c:pt idx="77">
                  <c:v>0.95703125</c:v>
                </c:pt>
                <c:pt idx="78">
                  <c:v>0.9619140625</c:v>
                </c:pt>
                <c:pt idx="79">
                  <c:v>0.9599609375</c:v>
                </c:pt>
                <c:pt idx="80">
                  <c:v>0.96240234375</c:v>
                </c:pt>
                <c:pt idx="81">
                  <c:v>0.95556640625</c:v>
                </c:pt>
                <c:pt idx="82">
                  <c:v>0.96240234375</c:v>
                </c:pt>
                <c:pt idx="83">
                  <c:v>0.9609375</c:v>
                </c:pt>
                <c:pt idx="84">
                  <c:v>0.962890625</c:v>
                </c:pt>
                <c:pt idx="85">
                  <c:v>0.9560546875</c:v>
                </c:pt>
                <c:pt idx="86">
                  <c:v>0.95703125</c:v>
                </c:pt>
                <c:pt idx="87">
                  <c:v>0.96923828125</c:v>
                </c:pt>
                <c:pt idx="88">
                  <c:v>0.96533203125</c:v>
                </c:pt>
                <c:pt idx="89">
                  <c:v>0.9677734375</c:v>
                </c:pt>
                <c:pt idx="90">
                  <c:v>0.97119140625</c:v>
                </c:pt>
                <c:pt idx="91">
                  <c:v>0.9677734375</c:v>
                </c:pt>
                <c:pt idx="92">
                  <c:v>0.96435546875</c:v>
                </c:pt>
                <c:pt idx="93">
                  <c:v>0.9677734375</c:v>
                </c:pt>
                <c:pt idx="94">
                  <c:v>0.9697265625</c:v>
                </c:pt>
                <c:pt idx="95">
                  <c:v>0.95556640625</c:v>
                </c:pt>
                <c:pt idx="96">
                  <c:v>0.96337890625</c:v>
                </c:pt>
                <c:pt idx="97">
                  <c:v>0.9580078125</c:v>
                </c:pt>
                <c:pt idx="98">
                  <c:v>0.96484375</c:v>
                </c:pt>
                <c:pt idx="99">
                  <c:v>0.96875</c:v>
                </c:pt>
                <c:pt idx="100">
                  <c:v>0.970703125</c:v>
                </c:pt>
              </c:numCache>
            </c:numRef>
          </c:yVal>
        </c:ser>
        <c:ser>
          <c:idx val="1"/>
          <c:order val="1"/>
          <c:tx>
            <c:strRef>
              <c:f>Data1!$H$1</c:f>
              <c:strCache>
                <c:ptCount val="1"/>
                <c:pt idx="0">
                  <c:v>&lt;E&gt;</c:v>
                </c:pt>
              </c:strCache>
            </c:strRef>
          </c:tx>
          <c:marker>
            <c:symbol val="none"/>
          </c:marker>
          <c:xVal>
            <c:numRef>
              <c:f>Data1!$F$2:$F$102</c:f>
              <c:numCache>
                <c:formatCode>General</c:formatCode>
                <c:ptCount val="101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2.9999999329447746E-2</c:v>
                </c:pt>
                <c:pt idx="4">
                  <c:v>3.9999999105930328E-2</c:v>
                </c:pt>
                <c:pt idx="5">
                  <c:v>4.999999888241291E-2</c:v>
                </c:pt>
                <c:pt idx="6">
                  <c:v>5.9999998658895493E-2</c:v>
                </c:pt>
                <c:pt idx="7">
                  <c:v>6.9999998435378075E-2</c:v>
                </c:pt>
                <c:pt idx="8">
                  <c:v>7.9999998211860657E-2</c:v>
                </c:pt>
                <c:pt idx="9">
                  <c:v>8.9999997988343239E-2</c:v>
                </c:pt>
                <c:pt idx="10">
                  <c:v>9.9999997764825821E-2</c:v>
                </c:pt>
                <c:pt idx="11">
                  <c:v>0.1099999975413084</c:v>
                </c:pt>
                <c:pt idx="12">
                  <c:v>0.11999999731779099</c:v>
                </c:pt>
                <c:pt idx="13">
                  <c:v>0.12999999709427357</c:v>
                </c:pt>
                <c:pt idx="14">
                  <c:v>0.13999999687075615</c:v>
                </c:pt>
                <c:pt idx="15">
                  <c:v>0.14999999664723873</c:v>
                </c:pt>
                <c:pt idx="16">
                  <c:v>0.15999999642372131</c:v>
                </c:pt>
                <c:pt idx="17">
                  <c:v>0.1699999962002039</c:v>
                </c:pt>
                <c:pt idx="18">
                  <c:v>0.17999999597668648</c:v>
                </c:pt>
                <c:pt idx="19">
                  <c:v>0.18999999575316906</c:v>
                </c:pt>
                <c:pt idx="20">
                  <c:v>0.19999999552965164</c:v>
                </c:pt>
                <c:pt idx="21">
                  <c:v>0.20999999530613422</c:v>
                </c:pt>
                <c:pt idx="22">
                  <c:v>0.21999999508261681</c:v>
                </c:pt>
                <c:pt idx="23">
                  <c:v>0.22999999485909939</c:v>
                </c:pt>
                <c:pt idx="24">
                  <c:v>0.23999999463558197</c:v>
                </c:pt>
                <c:pt idx="25">
                  <c:v>0.24999999441206455</c:v>
                </c:pt>
                <c:pt idx="26">
                  <c:v>0.25999999418854713</c:v>
                </c:pt>
                <c:pt idx="27">
                  <c:v>0.26999999396502972</c:v>
                </c:pt>
                <c:pt idx="28">
                  <c:v>0.2799999937415123</c:v>
                </c:pt>
                <c:pt idx="29">
                  <c:v>0.28999999351799488</c:v>
                </c:pt>
                <c:pt idx="30">
                  <c:v>0.29999999329447746</c:v>
                </c:pt>
                <c:pt idx="31">
                  <c:v>0.30999999307096004</c:v>
                </c:pt>
                <c:pt idx="32">
                  <c:v>0.31999999284744263</c:v>
                </c:pt>
                <c:pt idx="33">
                  <c:v>0.32999999262392521</c:v>
                </c:pt>
                <c:pt idx="34">
                  <c:v>0.33999999240040779</c:v>
                </c:pt>
                <c:pt idx="35">
                  <c:v>0.34999999217689037</c:v>
                </c:pt>
                <c:pt idx="36">
                  <c:v>0.35999999195337296</c:v>
                </c:pt>
                <c:pt idx="37">
                  <c:v>0.36999999172985554</c:v>
                </c:pt>
                <c:pt idx="38">
                  <c:v>0.37999999150633812</c:v>
                </c:pt>
                <c:pt idx="39">
                  <c:v>0.3899999912828207</c:v>
                </c:pt>
                <c:pt idx="40">
                  <c:v>0.39999999105930328</c:v>
                </c:pt>
                <c:pt idx="41">
                  <c:v>0.40999999083578587</c:v>
                </c:pt>
                <c:pt idx="42">
                  <c:v>0.41999999061226845</c:v>
                </c:pt>
                <c:pt idx="43">
                  <c:v>0.42999999038875103</c:v>
                </c:pt>
                <c:pt idx="44">
                  <c:v>0.43999999016523361</c:v>
                </c:pt>
                <c:pt idx="45">
                  <c:v>0.44999998994171619</c:v>
                </c:pt>
                <c:pt idx="46">
                  <c:v>0.45999998971819878</c:v>
                </c:pt>
                <c:pt idx="47">
                  <c:v>0.46999998949468136</c:v>
                </c:pt>
                <c:pt idx="48">
                  <c:v>0.47999998927116394</c:v>
                </c:pt>
                <c:pt idx="49">
                  <c:v>0.48999998904764652</c:v>
                </c:pt>
                <c:pt idx="50">
                  <c:v>0.4999999888241291</c:v>
                </c:pt>
                <c:pt idx="51">
                  <c:v>0.50999998860061169</c:v>
                </c:pt>
                <c:pt idx="52">
                  <c:v>0.51999998837709427</c:v>
                </c:pt>
                <c:pt idx="53">
                  <c:v>0.52999998815357685</c:v>
                </c:pt>
                <c:pt idx="54">
                  <c:v>0.53999998793005943</c:v>
                </c:pt>
                <c:pt idx="55">
                  <c:v>0.54999998770654202</c:v>
                </c:pt>
                <c:pt idx="56">
                  <c:v>0.5599999874830246</c:v>
                </c:pt>
                <c:pt idx="57">
                  <c:v>0.56999998725950718</c:v>
                </c:pt>
                <c:pt idx="58">
                  <c:v>0.57999998703598976</c:v>
                </c:pt>
                <c:pt idx="59">
                  <c:v>0.58999998681247234</c:v>
                </c:pt>
                <c:pt idx="60">
                  <c:v>0.59999998658895493</c:v>
                </c:pt>
                <c:pt idx="61">
                  <c:v>0.60999998636543751</c:v>
                </c:pt>
                <c:pt idx="62">
                  <c:v>0.61999998614192009</c:v>
                </c:pt>
                <c:pt idx="63">
                  <c:v>0.62999998591840267</c:v>
                </c:pt>
                <c:pt idx="64">
                  <c:v>0.63999998569488525</c:v>
                </c:pt>
                <c:pt idx="65">
                  <c:v>0.64999998547136784</c:v>
                </c:pt>
                <c:pt idx="66">
                  <c:v>0.65999998524785042</c:v>
                </c:pt>
                <c:pt idx="67">
                  <c:v>0.669999985024333</c:v>
                </c:pt>
                <c:pt idx="68">
                  <c:v>0.67999998480081558</c:v>
                </c:pt>
                <c:pt idx="69">
                  <c:v>0.68999998457729816</c:v>
                </c:pt>
                <c:pt idx="70">
                  <c:v>0.69999998435378075</c:v>
                </c:pt>
                <c:pt idx="71">
                  <c:v>0.70999998413026333</c:v>
                </c:pt>
                <c:pt idx="72">
                  <c:v>0.71999998390674591</c:v>
                </c:pt>
                <c:pt idx="73">
                  <c:v>0.72999998368322849</c:v>
                </c:pt>
                <c:pt idx="74">
                  <c:v>0.73999998345971107</c:v>
                </c:pt>
                <c:pt idx="75">
                  <c:v>0.74999998323619366</c:v>
                </c:pt>
                <c:pt idx="76">
                  <c:v>0.75999998301267624</c:v>
                </c:pt>
                <c:pt idx="77">
                  <c:v>0.76999998278915882</c:v>
                </c:pt>
                <c:pt idx="78">
                  <c:v>0.7799999825656414</c:v>
                </c:pt>
                <c:pt idx="79">
                  <c:v>0.78999998234212399</c:v>
                </c:pt>
                <c:pt idx="80">
                  <c:v>0.79999998211860657</c:v>
                </c:pt>
                <c:pt idx="81">
                  <c:v>0.80999998189508915</c:v>
                </c:pt>
                <c:pt idx="82">
                  <c:v>0.81999998167157173</c:v>
                </c:pt>
                <c:pt idx="83">
                  <c:v>0.82999998144805431</c:v>
                </c:pt>
                <c:pt idx="84">
                  <c:v>0.8399999812245369</c:v>
                </c:pt>
                <c:pt idx="85">
                  <c:v>0.84999998100101948</c:v>
                </c:pt>
                <c:pt idx="86">
                  <c:v>0.85999998077750206</c:v>
                </c:pt>
                <c:pt idx="87">
                  <c:v>0.86999998055398464</c:v>
                </c:pt>
                <c:pt idx="88">
                  <c:v>0.87999998033046722</c:v>
                </c:pt>
                <c:pt idx="89">
                  <c:v>0.88999998010694981</c:v>
                </c:pt>
                <c:pt idx="90">
                  <c:v>0.89999997988343239</c:v>
                </c:pt>
                <c:pt idx="91">
                  <c:v>0.90999997965991497</c:v>
                </c:pt>
                <c:pt idx="92">
                  <c:v>0.91999997943639755</c:v>
                </c:pt>
                <c:pt idx="93">
                  <c:v>0.92999997921288013</c:v>
                </c:pt>
                <c:pt idx="94">
                  <c:v>0.93999997898936272</c:v>
                </c:pt>
                <c:pt idx="95">
                  <c:v>0.9499999787658453</c:v>
                </c:pt>
                <c:pt idx="96">
                  <c:v>0.95999997854232788</c:v>
                </c:pt>
                <c:pt idx="97">
                  <c:v>0.96999997831881046</c:v>
                </c:pt>
                <c:pt idx="98">
                  <c:v>0.97999997809529305</c:v>
                </c:pt>
                <c:pt idx="99">
                  <c:v>0.98999997787177563</c:v>
                </c:pt>
                <c:pt idx="100">
                  <c:v>0.99999997764825821</c:v>
                </c:pt>
              </c:numCache>
            </c:numRef>
          </c:xVal>
          <c:yVal>
            <c:numRef>
              <c:f>Data1!$H$2:$H$102</c:f>
              <c:numCache>
                <c:formatCode>General</c:formatCode>
                <c:ptCount val="101"/>
                <c:pt idx="0">
                  <c:v>-1.171875E-2</c:v>
                </c:pt>
                <c:pt idx="1">
                  <c:v>-4.6875E-2</c:v>
                </c:pt>
                <c:pt idx="2">
                  <c:v>-0.10546875</c:v>
                </c:pt>
                <c:pt idx="3">
                  <c:v>-0.158203125</c:v>
                </c:pt>
                <c:pt idx="4">
                  <c:v>-0.1171875</c:v>
                </c:pt>
                <c:pt idx="5">
                  <c:v>-0.14453125</c:v>
                </c:pt>
                <c:pt idx="6">
                  <c:v>-0.2109375</c:v>
                </c:pt>
                <c:pt idx="7">
                  <c:v>-0.2734375</c:v>
                </c:pt>
                <c:pt idx="8">
                  <c:v>-0.326171875</c:v>
                </c:pt>
                <c:pt idx="9">
                  <c:v>-0.3515625</c:v>
                </c:pt>
                <c:pt idx="10">
                  <c:v>-0.4609375</c:v>
                </c:pt>
                <c:pt idx="11">
                  <c:v>-0.498046875</c:v>
                </c:pt>
                <c:pt idx="12">
                  <c:v>-0.4609375</c:v>
                </c:pt>
                <c:pt idx="13">
                  <c:v>-0.529296875</c:v>
                </c:pt>
                <c:pt idx="14">
                  <c:v>-0.583984375</c:v>
                </c:pt>
                <c:pt idx="15">
                  <c:v>-0.65234375</c:v>
                </c:pt>
                <c:pt idx="16">
                  <c:v>-0.7734375</c:v>
                </c:pt>
                <c:pt idx="17">
                  <c:v>-0.75</c:v>
                </c:pt>
                <c:pt idx="18">
                  <c:v>-0.8125</c:v>
                </c:pt>
                <c:pt idx="19">
                  <c:v>-0.87890625</c:v>
                </c:pt>
                <c:pt idx="20">
                  <c:v>-0.859375</c:v>
                </c:pt>
                <c:pt idx="21">
                  <c:v>-0.98828125</c:v>
                </c:pt>
                <c:pt idx="22">
                  <c:v>-0.943359375</c:v>
                </c:pt>
                <c:pt idx="23">
                  <c:v>-1.015625</c:v>
                </c:pt>
                <c:pt idx="24">
                  <c:v>-1.115234375</c:v>
                </c:pt>
                <c:pt idx="25">
                  <c:v>-1.197265625</c:v>
                </c:pt>
                <c:pt idx="26">
                  <c:v>-1.22265625</c:v>
                </c:pt>
                <c:pt idx="27">
                  <c:v>-1.326171875</c:v>
                </c:pt>
                <c:pt idx="28">
                  <c:v>-1.283203125</c:v>
                </c:pt>
                <c:pt idx="29">
                  <c:v>-1.2421875</c:v>
                </c:pt>
                <c:pt idx="30">
                  <c:v>-1.451171875</c:v>
                </c:pt>
                <c:pt idx="31">
                  <c:v>-1.455078125</c:v>
                </c:pt>
                <c:pt idx="32">
                  <c:v>-1.619140625</c:v>
                </c:pt>
                <c:pt idx="33">
                  <c:v>-1.625</c:v>
                </c:pt>
                <c:pt idx="34">
                  <c:v>-1.638671875</c:v>
                </c:pt>
                <c:pt idx="35">
                  <c:v>-1.98046875</c:v>
                </c:pt>
                <c:pt idx="36">
                  <c:v>-1.853515625</c:v>
                </c:pt>
                <c:pt idx="37">
                  <c:v>-1.94140625</c:v>
                </c:pt>
                <c:pt idx="38">
                  <c:v>-1.958984375</c:v>
                </c:pt>
                <c:pt idx="39">
                  <c:v>-2.11328125</c:v>
                </c:pt>
                <c:pt idx="40">
                  <c:v>-2.259765625</c:v>
                </c:pt>
                <c:pt idx="41">
                  <c:v>-2.09375</c:v>
                </c:pt>
                <c:pt idx="42">
                  <c:v>-2.1953125</c:v>
                </c:pt>
                <c:pt idx="43">
                  <c:v>-2.283203125</c:v>
                </c:pt>
                <c:pt idx="44">
                  <c:v>-3.140625</c:v>
                </c:pt>
                <c:pt idx="45">
                  <c:v>-3.255859375</c:v>
                </c:pt>
                <c:pt idx="46">
                  <c:v>-3.263671875</c:v>
                </c:pt>
                <c:pt idx="47">
                  <c:v>-3.609375</c:v>
                </c:pt>
                <c:pt idx="48">
                  <c:v>-3.58984375</c:v>
                </c:pt>
                <c:pt idx="49">
                  <c:v>-3.5703125</c:v>
                </c:pt>
                <c:pt idx="50">
                  <c:v>-3.62109375</c:v>
                </c:pt>
                <c:pt idx="51">
                  <c:v>-3.470703125</c:v>
                </c:pt>
                <c:pt idx="52">
                  <c:v>-3.671875</c:v>
                </c:pt>
                <c:pt idx="53">
                  <c:v>-3.64453125</c:v>
                </c:pt>
                <c:pt idx="54">
                  <c:v>-3.603515625</c:v>
                </c:pt>
                <c:pt idx="55">
                  <c:v>-3.669921875</c:v>
                </c:pt>
                <c:pt idx="56">
                  <c:v>-3.59765625</c:v>
                </c:pt>
                <c:pt idx="57">
                  <c:v>-3.642578125</c:v>
                </c:pt>
                <c:pt idx="58">
                  <c:v>-3.669921875</c:v>
                </c:pt>
                <c:pt idx="59">
                  <c:v>-3.59375</c:v>
                </c:pt>
                <c:pt idx="60">
                  <c:v>-3.7109375</c:v>
                </c:pt>
                <c:pt idx="61">
                  <c:v>-3.697265625</c:v>
                </c:pt>
                <c:pt idx="62">
                  <c:v>-3.642578125</c:v>
                </c:pt>
                <c:pt idx="63">
                  <c:v>-3.671875</c:v>
                </c:pt>
                <c:pt idx="64">
                  <c:v>-3.6640625</c:v>
                </c:pt>
                <c:pt idx="65">
                  <c:v>-3.70703125</c:v>
                </c:pt>
                <c:pt idx="66">
                  <c:v>-3.693359375</c:v>
                </c:pt>
                <c:pt idx="67">
                  <c:v>-3.6875</c:v>
                </c:pt>
                <c:pt idx="68">
                  <c:v>-3.666015625</c:v>
                </c:pt>
                <c:pt idx="69">
                  <c:v>-3.755859375</c:v>
                </c:pt>
                <c:pt idx="70">
                  <c:v>-3.701171875</c:v>
                </c:pt>
                <c:pt idx="71">
                  <c:v>-3.7734375</c:v>
                </c:pt>
                <c:pt idx="72">
                  <c:v>-3.697265625</c:v>
                </c:pt>
                <c:pt idx="73">
                  <c:v>-3.748046875</c:v>
                </c:pt>
                <c:pt idx="74">
                  <c:v>-3.76953125</c:v>
                </c:pt>
                <c:pt idx="75">
                  <c:v>-3.759765625</c:v>
                </c:pt>
                <c:pt idx="76">
                  <c:v>-3.724609375</c:v>
                </c:pt>
                <c:pt idx="77">
                  <c:v>-3.69140625</c:v>
                </c:pt>
                <c:pt idx="78">
                  <c:v>-3.7265625</c:v>
                </c:pt>
                <c:pt idx="79">
                  <c:v>-3.728515625</c:v>
                </c:pt>
                <c:pt idx="80">
                  <c:v>-3.728515625</c:v>
                </c:pt>
                <c:pt idx="81">
                  <c:v>-3.681640625</c:v>
                </c:pt>
                <c:pt idx="82">
                  <c:v>-3.734375</c:v>
                </c:pt>
                <c:pt idx="83">
                  <c:v>-3.71875</c:v>
                </c:pt>
                <c:pt idx="84">
                  <c:v>-3.732421875</c:v>
                </c:pt>
                <c:pt idx="85">
                  <c:v>-3.689453125</c:v>
                </c:pt>
                <c:pt idx="86">
                  <c:v>-3.701171875</c:v>
                </c:pt>
                <c:pt idx="87">
                  <c:v>-3.78125</c:v>
                </c:pt>
                <c:pt idx="88">
                  <c:v>-3.728515625</c:v>
                </c:pt>
                <c:pt idx="89">
                  <c:v>-3.751953125</c:v>
                </c:pt>
                <c:pt idx="90">
                  <c:v>-3.783203125</c:v>
                </c:pt>
                <c:pt idx="91">
                  <c:v>-3.751953125</c:v>
                </c:pt>
                <c:pt idx="92">
                  <c:v>-3.724609375</c:v>
                </c:pt>
                <c:pt idx="93">
                  <c:v>-3.759765625</c:v>
                </c:pt>
                <c:pt idx="94">
                  <c:v>-3.76171875</c:v>
                </c:pt>
                <c:pt idx="95">
                  <c:v>-3.671875</c:v>
                </c:pt>
                <c:pt idx="96">
                  <c:v>-3.736328125</c:v>
                </c:pt>
                <c:pt idx="97">
                  <c:v>-3.6796875</c:v>
                </c:pt>
                <c:pt idx="98">
                  <c:v>-3.7265625</c:v>
                </c:pt>
                <c:pt idx="99">
                  <c:v>-3.7578125</c:v>
                </c:pt>
                <c:pt idx="100">
                  <c:v>-3.771484375</c:v>
                </c:pt>
              </c:numCache>
            </c:numRef>
          </c:yVal>
        </c:ser>
        <c:ser>
          <c:idx val="2"/>
          <c:order val="2"/>
          <c:tx>
            <c:strRef>
              <c:f>Data1!$I$1</c:f>
              <c:strCache>
                <c:ptCount val="1"/>
                <c:pt idx="0">
                  <c:v>&lt;C&gt;</c:v>
                </c:pt>
              </c:strCache>
            </c:strRef>
          </c:tx>
          <c:marker>
            <c:symbol val="none"/>
          </c:marker>
          <c:xVal>
            <c:numRef>
              <c:f>Data1!$F$2:$F$102</c:f>
              <c:numCache>
                <c:formatCode>General</c:formatCode>
                <c:ptCount val="101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2.9999999329447746E-2</c:v>
                </c:pt>
                <c:pt idx="4">
                  <c:v>3.9999999105930328E-2</c:v>
                </c:pt>
                <c:pt idx="5">
                  <c:v>4.999999888241291E-2</c:v>
                </c:pt>
                <c:pt idx="6">
                  <c:v>5.9999998658895493E-2</c:v>
                </c:pt>
                <c:pt idx="7">
                  <c:v>6.9999998435378075E-2</c:v>
                </c:pt>
                <c:pt idx="8">
                  <c:v>7.9999998211860657E-2</c:v>
                </c:pt>
                <c:pt idx="9">
                  <c:v>8.9999997988343239E-2</c:v>
                </c:pt>
                <c:pt idx="10">
                  <c:v>9.9999997764825821E-2</c:v>
                </c:pt>
                <c:pt idx="11">
                  <c:v>0.1099999975413084</c:v>
                </c:pt>
                <c:pt idx="12">
                  <c:v>0.11999999731779099</c:v>
                </c:pt>
                <c:pt idx="13">
                  <c:v>0.12999999709427357</c:v>
                </c:pt>
                <c:pt idx="14">
                  <c:v>0.13999999687075615</c:v>
                </c:pt>
                <c:pt idx="15">
                  <c:v>0.14999999664723873</c:v>
                </c:pt>
                <c:pt idx="16">
                  <c:v>0.15999999642372131</c:v>
                </c:pt>
                <c:pt idx="17">
                  <c:v>0.1699999962002039</c:v>
                </c:pt>
                <c:pt idx="18">
                  <c:v>0.17999999597668648</c:v>
                </c:pt>
                <c:pt idx="19">
                  <c:v>0.18999999575316906</c:v>
                </c:pt>
                <c:pt idx="20">
                  <c:v>0.19999999552965164</c:v>
                </c:pt>
                <c:pt idx="21">
                  <c:v>0.20999999530613422</c:v>
                </c:pt>
                <c:pt idx="22">
                  <c:v>0.21999999508261681</c:v>
                </c:pt>
                <c:pt idx="23">
                  <c:v>0.22999999485909939</c:v>
                </c:pt>
                <c:pt idx="24">
                  <c:v>0.23999999463558197</c:v>
                </c:pt>
                <c:pt idx="25">
                  <c:v>0.24999999441206455</c:v>
                </c:pt>
                <c:pt idx="26">
                  <c:v>0.25999999418854713</c:v>
                </c:pt>
                <c:pt idx="27">
                  <c:v>0.26999999396502972</c:v>
                </c:pt>
                <c:pt idx="28">
                  <c:v>0.2799999937415123</c:v>
                </c:pt>
                <c:pt idx="29">
                  <c:v>0.28999999351799488</c:v>
                </c:pt>
                <c:pt idx="30">
                  <c:v>0.29999999329447746</c:v>
                </c:pt>
                <c:pt idx="31">
                  <c:v>0.30999999307096004</c:v>
                </c:pt>
                <c:pt idx="32">
                  <c:v>0.31999999284744263</c:v>
                </c:pt>
                <c:pt idx="33">
                  <c:v>0.32999999262392521</c:v>
                </c:pt>
                <c:pt idx="34">
                  <c:v>0.33999999240040779</c:v>
                </c:pt>
                <c:pt idx="35">
                  <c:v>0.34999999217689037</c:v>
                </c:pt>
                <c:pt idx="36">
                  <c:v>0.35999999195337296</c:v>
                </c:pt>
                <c:pt idx="37">
                  <c:v>0.36999999172985554</c:v>
                </c:pt>
                <c:pt idx="38">
                  <c:v>0.37999999150633812</c:v>
                </c:pt>
                <c:pt idx="39">
                  <c:v>0.3899999912828207</c:v>
                </c:pt>
                <c:pt idx="40">
                  <c:v>0.39999999105930328</c:v>
                </c:pt>
                <c:pt idx="41">
                  <c:v>0.40999999083578587</c:v>
                </c:pt>
                <c:pt idx="42">
                  <c:v>0.41999999061226845</c:v>
                </c:pt>
                <c:pt idx="43">
                  <c:v>0.42999999038875103</c:v>
                </c:pt>
                <c:pt idx="44">
                  <c:v>0.43999999016523361</c:v>
                </c:pt>
                <c:pt idx="45">
                  <c:v>0.44999998994171619</c:v>
                </c:pt>
                <c:pt idx="46">
                  <c:v>0.45999998971819878</c:v>
                </c:pt>
                <c:pt idx="47">
                  <c:v>0.46999998949468136</c:v>
                </c:pt>
                <c:pt idx="48">
                  <c:v>0.47999998927116394</c:v>
                </c:pt>
                <c:pt idx="49">
                  <c:v>0.48999998904764652</c:v>
                </c:pt>
                <c:pt idx="50">
                  <c:v>0.4999999888241291</c:v>
                </c:pt>
                <c:pt idx="51">
                  <c:v>0.50999998860061169</c:v>
                </c:pt>
                <c:pt idx="52">
                  <c:v>0.51999998837709427</c:v>
                </c:pt>
                <c:pt idx="53">
                  <c:v>0.52999998815357685</c:v>
                </c:pt>
                <c:pt idx="54">
                  <c:v>0.53999998793005943</c:v>
                </c:pt>
                <c:pt idx="55">
                  <c:v>0.54999998770654202</c:v>
                </c:pt>
                <c:pt idx="56">
                  <c:v>0.5599999874830246</c:v>
                </c:pt>
                <c:pt idx="57">
                  <c:v>0.56999998725950718</c:v>
                </c:pt>
                <c:pt idx="58">
                  <c:v>0.57999998703598976</c:v>
                </c:pt>
                <c:pt idx="59">
                  <c:v>0.58999998681247234</c:v>
                </c:pt>
                <c:pt idx="60">
                  <c:v>0.59999998658895493</c:v>
                </c:pt>
                <c:pt idx="61">
                  <c:v>0.60999998636543751</c:v>
                </c:pt>
                <c:pt idx="62">
                  <c:v>0.61999998614192009</c:v>
                </c:pt>
                <c:pt idx="63">
                  <c:v>0.62999998591840267</c:v>
                </c:pt>
                <c:pt idx="64">
                  <c:v>0.63999998569488525</c:v>
                </c:pt>
                <c:pt idx="65">
                  <c:v>0.64999998547136784</c:v>
                </c:pt>
                <c:pt idx="66">
                  <c:v>0.65999998524785042</c:v>
                </c:pt>
                <c:pt idx="67">
                  <c:v>0.669999985024333</c:v>
                </c:pt>
                <c:pt idx="68">
                  <c:v>0.67999998480081558</c:v>
                </c:pt>
                <c:pt idx="69">
                  <c:v>0.68999998457729816</c:v>
                </c:pt>
                <c:pt idx="70">
                  <c:v>0.69999998435378075</c:v>
                </c:pt>
                <c:pt idx="71">
                  <c:v>0.70999998413026333</c:v>
                </c:pt>
                <c:pt idx="72">
                  <c:v>0.71999998390674591</c:v>
                </c:pt>
                <c:pt idx="73">
                  <c:v>0.72999998368322849</c:v>
                </c:pt>
                <c:pt idx="74">
                  <c:v>0.73999998345971107</c:v>
                </c:pt>
                <c:pt idx="75">
                  <c:v>0.74999998323619366</c:v>
                </c:pt>
                <c:pt idx="76">
                  <c:v>0.75999998301267624</c:v>
                </c:pt>
                <c:pt idx="77">
                  <c:v>0.76999998278915882</c:v>
                </c:pt>
                <c:pt idx="78">
                  <c:v>0.7799999825656414</c:v>
                </c:pt>
                <c:pt idx="79">
                  <c:v>0.78999998234212399</c:v>
                </c:pt>
                <c:pt idx="80">
                  <c:v>0.79999998211860657</c:v>
                </c:pt>
                <c:pt idx="81">
                  <c:v>0.80999998189508915</c:v>
                </c:pt>
                <c:pt idx="82">
                  <c:v>0.81999998167157173</c:v>
                </c:pt>
                <c:pt idx="83">
                  <c:v>0.82999998144805431</c:v>
                </c:pt>
                <c:pt idx="84">
                  <c:v>0.8399999812245369</c:v>
                </c:pt>
                <c:pt idx="85">
                  <c:v>0.84999998100101948</c:v>
                </c:pt>
                <c:pt idx="86">
                  <c:v>0.85999998077750206</c:v>
                </c:pt>
                <c:pt idx="87">
                  <c:v>0.86999998055398464</c:v>
                </c:pt>
                <c:pt idx="88">
                  <c:v>0.87999998033046722</c:v>
                </c:pt>
                <c:pt idx="89">
                  <c:v>0.88999998010694981</c:v>
                </c:pt>
                <c:pt idx="90">
                  <c:v>0.89999997988343239</c:v>
                </c:pt>
                <c:pt idx="91">
                  <c:v>0.90999997965991497</c:v>
                </c:pt>
                <c:pt idx="92">
                  <c:v>0.91999997943639755</c:v>
                </c:pt>
                <c:pt idx="93">
                  <c:v>0.92999997921288013</c:v>
                </c:pt>
                <c:pt idx="94">
                  <c:v>0.93999997898936272</c:v>
                </c:pt>
                <c:pt idx="95">
                  <c:v>0.9499999787658453</c:v>
                </c:pt>
                <c:pt idx="96">
                  <c:v>0.95999997854232788</c:v>
                </c:pt>
                <c:pt idx="97">
                  <c:v>0.96999997831881046</c:v>
                </c:pt>
                <c:pt idx="98">
                  <c:v>0.97999997809529305</c:v>
                </c:pt>
                <c:pt idx="99">
                  <c:v>0.98999997787177563</c:v>
                </c:pt>
                <c:pt idx="100">
                  <c:v>0.99999997764825821</c:v>
                </c:pt>
              </c:numCache>
            </c:numRef>
          </c:xVal>
          <c:yVal>
            <c:numRef>
              <c:f>Data1!$I$2:$I$102</c:f>
              <c:numCache>
                <c:formatCode>General</c:formatCode>
                <c:ptCount val="101"/>
                <c:pt idx="0">
                  <c:v>0</c:v>
                </c:pt>
                <c:pt idx="1">
                  <c:v>3.8330078125E-2</c:v>
                </c:pt>
                <c:pt idx="2">
                  <c:v>7.91015625E-2</c:v>
                </c:pt>
                <c:pt idx="3">
                  <c:v>0.121826171875</c:v>
                </c:pt>
                <c:pt idx="4">
                  <c:v>0.160888671875</c:v>
                </c:pt>
                <c:pt idx="5">
                  <c:v>0.20263671875</c:v>
                </c:pt>
                <c:pt idx="6">
                  <c:v>0.238525390625</c:v>
                </c:pt>
                <c:pt idx="7">
                  <c:v>0.29150390625</c:v>
                </c:pt>
                <c:pt idx="8">
                  <c:v>0.326171875</c:v>
                </c:pt>
                <c:pt idx="9">
                  <c:v>0.37109375</c:v>
                </c:pt>
                <c:pt idx="10">
                  <c:v>0.389892578125</c:v>
                </c:pt>
                <c:pt idx="11">
                  <c:v>0.44580078125</c:v>
                </c:pt>
                <c:pt idx="12">
                  <c:v>0.48388671875</c:v>
                </c:pt>
                <c:pt idx="13">
                  <c:v>0.53271484375</c:v>
                </c:pt>
                <c:pt idx="14">
                  <c:v>0.589111328125</c:v>
                </c:pt>
                <c:pt idx="15">
                  <c:v>0.57470703125</c:v>
                </c:pt>
                <c:pt idx="16">
                  <c:v>0.681396484375</c:v>
                </c:pt>
                <c:pt idx="17">
                  <c:v>0.6865234375</c:v>
                </c:pt>
                <c:pt idx="18">
                  <c:v>0.736083984375</c:v>
                </c:pt>
                <c:pt idx="19">
                  <c:v>0.7978515625</c:v>
                </c:pt>
                <c:pt idx="20">
                  <c:v>0.816162109375</c:v>
                </c:pt>
                <c:pt idx="21">
                  <c:v>0.895263671875</c:v>
                </c:pt>
                <c:pt idx="22">
                  <c:v>0.900146484375</c:v>
                </c:pt>
                <c:pt idx="23">
                  <c:v>0.927490234375</c:v>
                </c:pt>
                <c:pt idx="24">
                  <c:v>1.0078125</c:v>
                </c:pt>
                <c:pt idx="25">
                  <c:v>1.03857421875</c:v>
                </c:pt>
                <c:pt idx="26">
                  <c:v>1.109375</c:v>
                </c:pt>
                <c:pt idx="27">
                  <c:v>1.107177734375</c:v>
                </c:pt>
                <c:pt idx="28">
                  <c:v>1.19921875</c:v>
                </c:pt>
                <c:pt idx="29">
                  <c:v>1.26171875</c:v>
                </c:pt>
                <c:pt idx="30">
                  <c:v>1.282958984375</c:v>
                </c:pt>
                <c:pt idx="31">
                  <c:v>1.36279296875</c:v>
                </c:pt>
                <c:pt idx="32">
                  <c:v>1.404052734375</c:v>
                </c:pt>
                <c:pt idx="33">
                  <c:v>1.427490234375</c:v>
                </c:pt>
                <c:pt idx="34">
                  <c:v>1.417724609375</c:v>
                </c:pt>
                <c:pt idx="35">
                  <c:v>1.4716796875</c:v>
                </c:pt>
                <c:pt idx="36">
                  <c:v>1.51513671875</c:v>
                </c:pt>
                <c:pt idx="37">
                  <c:v>1.498779296875</c:v>
                </c:pt>
                <c:pt idx="38">
                  <c:v>1.56689453125</c:v>
                </c:pt>
                <c:pt idx="39">
                  <c:v>1.6220703125</c:v>
                </c:pt>
                <c:pt idx="40">
                  <c:v>1.642333984375</c:v>
                </c:pt>
                <c:pt idx="41">
                  <c:v>1.66259765625</c:v>
                </c:pt>
                <c:pt idx="42">
                  <c:v>1.759765625</c:v>
                </c:pt>
                <c:pt idx="43">
                  <c:v>1.828125</c:v>
                </c:pt>
                <c:pt idx="44">
                  <c:v>1.210693359375</c:v>
                </c:pt>
                <c:pt idx="45">
                  <c:v>1.130615234375</c:v>
                </c:pt>
                <c:pt idx="46">
                  <c:v>1.18994140625</c:v>
                </c:pt>
                <c:pt idx="47">
                  <c:v>0.73974609375</c:v>
                </c:pt>
                <c:pt idx="48">
                  <c:v>0.80517578125</c:v>
                </c:pt>
                <c:pt idx="49">
                  <c:v>0.842529296875</c:v>
                </c:pt>
                <c:pt idx="50">
                  <c:v>0.763916015625</c:v>
                </c:pt>
                <c:pt idx="51">
                  <c:v>1.021484375</c:v>
                </c:pt>
                <c:pt idx="52">
                  <c:v>0.72900390625</c:v>
                </c:pt>
                <c:pt idx="53">
                  <c:v>0.79638671875</c:v>
                </c:pt>
                <c:pt idx="54">
                  <c:v>0.88427734375</c:v>
                </c:pt>
                <c:pt idx="55">
                  <c:v>0.800537109375</c:v>
                </c:pt>
                <c:pt idx="56">
                  <c:v>0.945068359375</c:v>
                </c:pt>
                <c:pt idx="57">
                  <c:v>0.8544921875</c:v>
                </c:pt>
                <c:pt idx="58">
                  <c:v>0.82373046875</c:v>
                </c:pt>
                <c:pt idx="59">
                  <c:v>1.010009765625</c:v>
                </c:pt>
                <c:pt idx="60">
                  <c:v>0.765380859375</c:v>
                </c:pt>
                <c:pt idx="61">
                  <c:v>0.81494140625</c:v>
                </c:pt>
                <c:pt idx="62">
                  <c:v>0.939208984375</c:v>
                </c:pt>
                <c:pt idx="63">
                  <c:v>0.8955078125</c:v>
                </c:pt>
                <c:pt idx="64">
                  <c:v>0.94140625</c:v>
                </c:pt>
                <c:pt idx="65">
                  <c:v>0.8544921875</c:v>
                </c:pt>
                <c:pt idx="66">
                  <c:v>0.89697265625</c:v>
                </c:pt>
                <c:pt idx="67">
                  <c:v>0.90673828125</c:v>
                </c:pt>
                <c:pt idx="68">
                  <c:v>0.960205078125</c:v>
                </c:pt>
                <c:pt idx="69">
                  <c:v>0.7470703125</c:v>
                </c:pt>
                <c:pt idx="70">
                  <c:v>0.95751953125</c:v>
                </c:pt>
                <c:pt idx="71">
                  <c:v>0.730224609375</c:v>
                </c:pt>
                <c:pt idx="72">
                  <c:v>0.97607421875</c:v>
                </c:pt>
                <c:pt idx="73">
                  <c:v>0.848876953125</c:v>
                </c:pt>
                <c:pt idx="74">
                  <c:v>0.785888671875</c:v>
                </c:pt>
                <c:pt idx="75">
                  <c:v>0.84716796875</c:v>
                </c:pt>
                <c:pt idx="76">
                  <c:v>0.957763671875</c:v>
                </c:pt>
                <c:pt idx="77">
                  <c:v>1.05908203125</c:v>
                </c:pt>
                <c:pt idx="78">
                  <c:v>0.960693359375</c:v>
                </c:pt>
                <c:pt idx="79">
                  <c:v>0.94482421875</c:v>
                </c:pt>
                <c:pt idx="80">
                  <c:v>0.983154296875</c:v>
                </c:pt>
                <c:pt idx="81">
                  <c:v>1.1455078125</c:v>
                </c:pt>
                <c:pt idx="82">
                  <c:v>0.973388671875</c:v>
                </c:pt>
                <c:pt idx="83">
                  <c:v>1.065673828125</c:v>
                </c:pt>
                <c:pt idx="84">
                  <c:v>1.014404296875</c:v>
                </c:pt>
                <c:pt idx="85">
                  <c:v>1.182861328125</c:v>
                </c:pt>
                <c:pt idx="86">
                  <c:v>1.120849609375</c:v>
                </c:pt>
                <c:pt idx="87">
                  <c:v>0.867431640625</c:v>
                </c:pt>
                <c:pt idx="88">
                  <c:v>1.12109375</c:v>
                </c:pt>
                <c:pt idx="89">
                  <c:v>1.03857421875</c:v>
                </c:pt>
                <c:pt idx="90">
                  <c:v>0.90869140625</c:v>
                </c:pt>
                <c:pt idx="91">
                  <c:v>1.058349609375</c:v>
                </c:pt>
                <c:pt idx="92">
                  <c:v>1.180908203125</c:v>
                </c:pt>
                <c:pt idx="93">
                  <c:v>1.03076171875</c:v>
                </c:pt>
                <c:pt idx="94">
                  <c:v>1.06298828125</c:v>
                </c:pt>
                <c:pt idx="95">
                  <c:v>1.407958984375</c:v>
                </c:pt>
                <c:pt idx="96">
                  <c:v>1.15576171875</c:v>
                </c:pt>
                <c:pt idx="97">
                  <c:v>1.423583984375</c:v>
                </c:pt>
                <c:pt idx="98">
                  <c:v>1.2568359375</c:v>
                </c:pt>
                <c:pt idx="99">
                  <c:v>1.121337890625</c:v>
                </c:pt>
                <c:pt idx="100">
                  <c:v>1.08056640625</c:v>
                </c:pt>
              </c:numCache>
            </c:numRef>
          </c:yVal>
        </c:ser>
        <c:dLbls/>
        <c:axId val="59612160"/>
        <c:axId val="59634816"/>
      </c:scatterChart>
      <c:valAx>
        <c:axId val="59612160"/>
        <c:scaling>
          <c:orientation val="minMax"/>
          <c:max val="1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baseline="0"/>
                  <a:t>1 / T   </a:t>
                </a:r>
                <a:endParaRPr lang="en-GB"/>
              </a:p>
            </c:rich>
          </c:tx>
        </c:title>
        <c:numFmt formatCode="General" sourceLinked="1"/>
        <c:tickLblPos val="nextTo"/>
        <c:crossAx val="59634816"/>
        <c:crosses val="autoZero"/>
        <c:crossBetween val="midCat"/>
      </c:valAx>
      <c:valAx>
        <c:axId val="59634816"/>
        <c:scaling>
          <c:orientation val="minMax"/>
          <c:max val="4"/>
          <c:min val="-4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</a:t>
                </a:r>
              </a:p>
            </c:rich>
          </c:tx>
        </c:title>
        <c:numFmt formatCode="General" sourceLinked="1"/>
        <c:tickLblPos val="nextTo"/>
        <c:crossAx val="59612160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8.591758957311775E-2"/>
          <c:y val="0.19208268827646238"/>
          <c:w val="0.10226207427643094"/>
          <c:h val="0.11326352005500109"/>
        </c:manualLayout>
      </c:layout>
      <c:overlay val="1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2D</a:t>
            </a:r>
            <a:r>
              <a:rPr lang="en-GB" baseline="0"/>
              <a:t> Ising model simulation</a:t>
            </a:r>
            <a:endParaRPr lang="en-GB"/>
          </a:p>
        </c:rich>
      </c:tx>
      <c:layout>
        <c:manualLayout>
          <c:xMode val="edge"/>
          <c:yMode val="edge"/>
          <c:x val="0.36507742616264988"/>
          <c:y val="3.3405684917645617E-2"/>
        </c:manualLayout>
      </c:layout>
      <c:overlay val="1"/>
      <c:spPr>
        <a:solidFill>
          <a:schemeClr val="bg1"/>
        </a:solidFill>
      </c:spPr>
    </c:title>
    <c:plotArea>
      <c:layout/>
      <c:scatterChart>
        <c:scatterStyle val="lineMarker"/>
        <c:ser>
          <c:idx val="0"/>
          <c:order val="0"/>
          <c:tx>
            <c:strRef>
              <c:f>Data2!$K$3</c:f>
              <c:strCache>
                <c:ptCount val="1"/>
                <c:pt idx="0">
                  <c:v>&lt;|m|&gt;</c:v>
                </c:pt>
              </c:strCache>
            </c:strRef>
          </c:tx>
          <c:marker>
            <c:symbol val="none"/>
          </c:marker>
          <c:xVal>
            <c:numRef>
              <c:f>Data2!$J$4:$J$260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</c:numCache>
            </c:numRef>
          </c:xVal>
          <c:yVal>
            <c:numRef>
              <c:f>Data2!$K$4:$K$260</c:f>
              <c:numCache>
                <c:formatCode>General</c:formatCode>
                <c:ptCount val="257"/>
                <c:pt idx="0">
                  <c:v>1.63232421875E-2</c:v>
                </c:pt>
                <c:pt idx="1">
                  <c:v>1.1572265625E-2</c:v>
                </c:pt>
                <c:pt idx="2">
                  <c:v>1.24169921875E-2</c:v>
                </c:pt>
                <c:pt idx="3">
                  <c:v>1.3710937499999999E-2</c:v>
                </c:pt>
                <c:pt idx="4">
                  <c:v>1.3168945312499999E-2</c:v>
                </c:pt>
                <c:pt idx="5">
                  <c:v>1.3276367187500001E-2</c:v>
                </c:pt>
                <c:pt idx="6">
                  <c:v>1.2578125000000001E-2</c:v>
                </c:pt>
                <c:pt idx="7">
                  <c:v>1.2255859375000001E-2</c:v>
                </c:pt>
                <c:pt idx="8">
                  <c:v>1.27734375E-2</c:v>
                </c:pt>
                <c:pt idx="9">
                  <c:v>1.25732421875E-2</c:v>
                </c:pt>
                <c:pt idx="10">
                  <c:v>1.3310546875000001E-2</c:v>
                </c:pt>
                <c:pt idx="11">
                  <c:v>1.1635742187499999E-2</c:v>
                </c:pt>
                <c:pt idx="12">
                  <c:v>1.1884765625E-2</c:v>
                </c:pt>
                <c:pt idx="13">
                  <c:v>1.1611328125000001E-2</c:v>
                </c:pt>
                <c:pt idx="14">
                  <c:v>1.056640625E-2</c:v>
                </c:pt>
                <c:pt idx="15">
                  <c:v>1.1059570312499999E-2</c:v>
                </c:pt>
                <c:pt idx="16">
                  <c:v>1.24951171875E-2</c:v>
                </c:pt>
                <c:pt idx="17">
                  <c:v>1.3276367187500001E-2</c:v>
                </c:pt>
                <c:pt idx="18">
                  <c:v>1.36962890625E-2</c:v>
                </c:pt>
                <c:pt idx="19">
                  <c:v>1.0668945312500001E-2</c:v>
                </c:pt>
                <c:pt idx="20">
                  <c:v>1.3232421875000001E-2</c:v>
                </c:pt>
                <c:pt idx="21">
                  <c:v>1.1948242187499999E-2</c:v>
                </c:pt>
                <c:pt idx="22">
                  <c:v>1.2192382812499999E-2</c:v>
                </c:pt>
                <c:pt idx="23">
                  <c:v>1.27490234375E-2</c:v>
                </c:pt>
                <c:pt idx="24">
                  <c:v>1.154296875E-2</c:v>
                </c:pt>
                <c:pt idx="25">
                  <c:v>1.0478515625E-2</c:v>
                </c:pt>
                <c:pt idx="26">
                  <c:v>1.23046875E-2</c:v>
                </c:pt>
                <c:pt idx="27">
                  <c:v>1.1704101562499999E-2</c:v>
                </c:pt>
                <c:pt idx="28">
                  <c:v>1.27197265625E-2</c:v>
                </c:pt>
                <c:pt idx="29">
                  <c:v>1.2778320312500001E-2</c:v>
                </c:pt>
                <c:pt idx="30">
                  <c:v>1.0400390625E-2</c:v>
                </c:pt>
                <c:pt idx="31">
                  <c:v>1.1723632812500001E-2</c:v>
                </c:pt>
                <c:pt idx="32">
                  <c:v>1.36474609375E-2</c:v>
                </c:pt>
                <c:pt idx="33">
                  <c:v>1.4755859374999999E-2</c:v>
                </c:pt>
                <c:pt idx="34">
                  <c:v>1.4736328125E-2</c:v>
                </c:pt>
                <c:pt idx="35">
                  <c:v>1.4077148437499999E-2</c:v>
                </c:pt>
                <c:pt idx="36">
                  <c:v>1.4008789062500001E-2</c:v>
                </c:pt>
                <c:pt idx="37">
                  <c:v>1.40283203125E-2</c:v>
                </c:pt>
                <c:pt idx="38">
                  <c:v>1.279296875E-2</c:v>
                </c:pt>
                <c:pt idx="39">
                  <c:v>1.5810546875000001E-2</c:v>
                </c:pt>
                <c:pt idx="40">
                  <c:v>1.44921875E-2</c:v>
                </c:pt>
                <c:pt idx="41">
                  <c:v>1.46240234375E-2</c:v>
                </c:pt>
                <c:pt idx="42">
                  <c:v>1.46044921875E-2</c:v>
                </c:pt>
                <c:pt idx="43">
                  <c:v>1.28271484375E-2</c:v>
                </c:pt>
                <c:pt idx="44">
                  <c:v>1.6181640625E-2</c:v>
                </c:pt>
                <c:pt idx="45">
                  <c:v>1.2109375E-2</c:v>
                </c:pt>
                <c:pt idx="46">
                  <c:v>1.53369140625E-2</c:v>
                </c:pt>
                <c:pt idx="47">
                  <c:v>1.5439453125E-2</c:v>
                </c:pt>
                <c:pt idx="48">
                  <c:v>1.6435546874999998E-2</c:v>
                </c:pt>
                <c:pt idx="49">
                  <c:v>1.35595703125E-2</c:v>
                </c:pt>
                <c:pt idx="50">
                  <c:v>1.65673828125E-2</c:v>
                </c:pt>
                <c:pt idx="51">
                  <c:v>1.6040039062500001E-2</c:v>
                </c:pt>
                <c:pt idx="52">
                  <c:v>1.47802734375E-2</c:v>
                </c:pt>
                <c:pt idx="53">
                  <c:v>1.4599609374999999E-2</c:v>
                </c:pt>
                <c:pt idx="54">
                  <c:v>1.6562500000000001E-2</c:v>
                </c:pt>
                <c:pt idx="55">
                  <c:v>1.41259765625E-2</c:v>
                </c:pt>
                <c:pt idx="56">
                  <c:v>1.6562500000000001E-2</c:v>
                </c:pt>
                <c:pt idx="57">
                  <c:v>1.4565429687499999E-2</c:v>
                </c:pt>
                <c:pt idx="58">
                  <c:v>1.6157226562500002E-2</c:v>
                </c:pt>
                <c:pt idx="59">
                  <c:v>1.6943359375000001E-2</c:v>
                </c:pt>
                <c:pt idx="60">
                  <c:v>1.4990234375E-2</c:v>
                </c:pt>
                <c:pt idx="61">
                  <c:v>1.3945312499999999E-2</c:v>
                </c:pt>
                <c:pt idx="62">
                  <c:v>1.61474609375E-2</c:v>
                </c:pt>
                <c:pt idx="63">
                  <c:v>1.6318359375000001E-2</c:v>
                </c:pt>
                <c:pt idx="64">
                  <c:v>2.6108398437499999E-2</c:v>
                </c:pt>
                <c:pt idx="65">
                  <c:v>2.5947265625E-2</c:v>
                </c:pt>
                <c:pt idx="66">
                  <c:v>2.6767578125E-2</c:v>
                </c:pt>
                <c:pt idx="67">
                  <c:v>2.5385742187500001E-2</c:v>
                </c:pt>
                <c:pt idx="68">
                  <c:v>2.6440429687499999E-2</c:v>
                </c:pt>
                <c:pt idx="69">
                  <c:v>2.8784179687500001E-2</c:v>
                </c:pt>
                <c:pt idx="70">
                  <c:v>2.8979492187500001E-2</c:v>
                </c:pt>
                <c:pt idx="71">
                  <c:v>2.9931640624999999E-2</c:v>
                </c:pt>
                <c:pt idx="72">
                  <c:v>3.2495117187499999E-2</c:v>
                </c:pt>
                <c:pt idx="73">
                  <c:v>3.0556640624999999E-2</c:v>
                </c:pt>
                <c:pt idx="74">
                  <c:v>3.3061523437499997E-2</c:v>
                </c:pt>
                <c:pt idx="75">
                  <c:v>3.1542968749999997E-2</c:v>
                </c:pt>
                <c:pt idx="76">
                  <c:v>2.9560546875E-2</c:v>
                </c:pt>
                <c:pt idx="77">
                  <c:v>3.5405273437500002E-2</c:v>
                </c:pt>
                <c:pt idx="78">
                  <c:v>3.08837890625E-2</c:v>
                </c:pt>
                <c:pt idx="79">
                  <c:v>3.2954101562499998E-2</c:v>
                </c:pt>
                <c:pt idx="80">
                  <c:v>3.7807617187500003E-2</c:v>
                </c:pt>
                <c:pt idx="81">
                  <c:v>4.4145507812499998E-2</c:v>
                </c:pt>
                <c:pt idx="82">
                  <c:v>4.2280273437500002E-2</c:v>
                </c:pt>
                <c:pt idx="83">
                  <c:v>3.4130859375000003E-2</c:v>
                </c:pt>
                <c:pt idx="84">
                  <c:v>3.6528320312500001E-2</c:v>
                </c:pt>
                <c:pt idx="85">
                  <c:v>3.1025390625E-2</c:v>
                </c:pt>
                <c:pt idx="86">
                  <c:v>3.8642578125E-2</c:v>
                </c:pt>
                <c:pt idx="87">
                  <c:v>3.7202148437499999E-2</c:v>
                </c:pt>
                <c:pt idx="88">
                  <c:v>4.7695312500000003E-2</c:v>
                </c:pt>
                <c:pt idx="89">
                  <c:v>5.0859374999999998E-2</c:v>
                </c:pt>
                <c:pt idx="90">
                  <c:v>4.2260742187499999E-2</c:v>
                </c:pt>
                <c:pt idx="91">
                  <c:v>4.2836914062500002E-2</c:v>
                </c:pt>
                <c:pt idx="92">
                  <c:v>4.9042968749999999E-2</c:v>
                </c:pt>
                <c:pt idx="93">
                  <c:v>6.5737304687499998E-2</c:v>
                </c:pt>
                <c:pt idx="94">
                  <c:v>5.1181640624999997E-2</c:v>
                </c:pt>
                <c:pt idx="95">
                  <c:v>4.1459960937499998E-2</c:v>
                </c:pt>
                <c:pt idx="96">
                  <c:v>0.100146484375</c:v>
                </c:pt>
                <c:pt idx="97">
                  <c:v>3.8413085937500001E-2</c:v>
                </c:pt>
                <c:pt idx="98">
                  <c:v>5.6616210937500001E-2</c:v>
                </c:pt>
                <c:pt idx="99">
                  <c:v>7.1279296874999995E-2</c:v>
                </c:pt>
                <c:pt idx="100">
                  <c:v>6.0532226562499999E-2</c:v>
                </c:pt>
                <c:pt idx="101">
                  <c:v>4.8564453124999997E-2</c:v>
                </c:pt>
                <c:pt idx="102">
                  <c:v>9.1279296874999999E-2</c:v>
                </c:pt>
                <c:pt idx="103">
                  <c:v>0.150751953125</c:v>
                </c:pt>
                <c:pt idx="104">
                  <c:v>0.15578613281250001</c:v>
                </c:pt>
                <c:pt idx="105">
                  <c:v>5.4277343749999998E-2</c:v>
                </c:pt>
                <c:pt idx="106">
                  <c:v>0.15598144531249999</c:v>
                </c:pt>
                <c:pt idx="107">
                  <c:v>0.37560058593750001</c:v>
                </c:pt>
                <c:pt idx="108">
                  <c:v>0.120283203125</c:v>
                </c:pt>
                <c:pt idx="109">
                  <c:v>0.18443359375000001</c:v>
                </c:pt>
                <c:pt idx="110">
                  <c:v>0.37343749999999998</c:v>
                </c:pt>
                <c:pt idx="111">
                  <c:v>0.436162109375</c:v>
                </c:pt>
                <c:pt idx="112">
                  <c:v>0.52958007812499996</c:v>
                </c:pt>
                <c:pt idx="113">
                  <c:v>0.48524414062499999</c:v>
                </c:pt>
                <c:pt idx="114">
                  <c:v>0.52646484375000002</c:v>
                </c:pt>
                <c:pt idx="115">
                  <c:v>0.46944335937499998</c:v>
                </c:pt>
                <c:pt idx="116">
                  <c:v>0.64927734375000001</c:v>
                </c:pt>
                <c:pt idx="117">
                  <c:v>0.76872558593749996</c:v>
                </c:pt>
                <c:pt idx="118">
                  <c:v>0.81279296874999996</c:v>
                </c:pt>
                <c:pt idx="119">
                  <c:v>0.82865234374999996</c:v>
                </c:pt>
                <c:pt idx="120">
                  <c:v>0.8681689453125</c:v>
                </c:pt>
                <c:pt idx="121">
                  <c:v>0.86717285156250001</c:v>
                </c:pt>
                <c:pt idx="122">
                  <c:v>0.87274902343750005</c:v>
                </c:pt>
                <c:pt idx="123">
                  <c:v>0.88275878906250005</c:v>
                </c:pt>
                <c:pt idx="124">
                  <c:v>0.87906738281249996</c:v>
                </c:pt>
                <c:pt idx="125">
                  <c:v>0.89284179687499998</c:v>
                </c:pt>
                <c:pt idx="126">
                  <c:v>0.89348144531249996</c:v>
                </c:pt>
                <c:pt idx="127">
                  <c:v>0.90971191406249996</c:v>
                </c:pt>
                <c:pt idx="128">
                  <c:v>0.91456054687499999</c:v>
                </c:pt>
                <c:pt idx="129">
                  <c:v>0.91562011718750003</c:v>
                </c:pt>
                <c:pt idx="130">
                  <c:v>0.92120117187499995</c:v>
                </c:pt>
                <c:pt idx="131">
                  <c:v>0.92279296875000005</c:v>
                </c:pt>
                <c:pt idx="132">
                  <c:v>0.9321240234375</c:v>
                </c:pt>
                <c:pt idx="133">
                  <c:v>0.93349609374999998</c:v>
                </c:pt>
                <c:pt idx="134">
                  <c:v>0.93247558593750002</c:v>
                </c:pt>
                <c:pt idx="135">
                  <c:v>0.93918945312500002</c:v>
                </c:pt>
                <c:pt idx="136">
                  <c:v>0.94550292968750005</c:v>
                </c:pt>
                <c:pt idx="137">
                  <c:v>0.94520507812499999</c:v>
                </c:pt>
                <c:pt idx="138">
                  <c:v>0.94490722656250004</c:v>
                </c:pt>
                <c:pt idx="139">
                  <c:v>0.94887695312499998</c:v>
                </c:pt>
                <c:pt idx="140">
                  <c:v>0.952998046875</c:v>
                </c:pt>
                <c:pt idx="141">
                  <c:v>0.95613281250000004</c:v>
                </c:pt>
                <c:pt idx="142">
                  <c:v>0.95622070312499996</c:v>
                </c:pt>
                <c:pt idx="143">
                  <c:v>0.95694335937499997</c:v>
                </c:pt>
                <c:pt idx="144">
                  <c:v>0.96246093749999995</c:v>
                </c:pt>
                <c:pt idx="145">
                  <c:v>0.96308105468750005</c:v>
                </c:pt>
                <c:pt idx="146">
                  <c:v>0.96161132812500005</c:v>
                </c:pt>
                <c:pt idx="147">
                  <c:v>0.96470703125000001</c:v>
                </c:pt>
                <c:pt idx="148">
                  <c:v>0.96521972656249999</c:v>
                </c:pt>
                <c:pt idx="149">
                  <c:v>0.96650390625000004</c:v>
                </c:pt>
                <c:pt idx="150">
                  <c:v>0.96739257812500001</c:v>
                </c:pt>
                <c:pt idx="151">
                  <c:v>0.96934570312500001</c:v>
                </c:pt>
                <c:pt idx="152">
                  <c:v>0.97261718750000004</c:v>
                </c:pt>
                <c:pt idx="153">
                  <c:v>0.97335449218750003</c:v>
                </c:pt>
                <c:pt idx="154">
                  <c:v>0.97368164062499996</c:v>
                </c:pt>
                <c:pt idx="155">
                  <c:v>0.97480957031250004</c:v>
                </c:pt>
                <c:pt idx="156">
                  <c:v>0.97649902343749995</c:v>
                </c:pt>
                <c:pt idx="157">
                  <c:v>0.97799804687500003</c:v>
                </c:pt>
                <c:pt idx="158">
                  <c:v>0.97718749999999999</c:v>
                </c:pt>
                <c:pt idx="159">
                  <c:v>0.97842285156249997</c:v>
                </c:pt>
                <c:pt idx="160">
                  <c:v>0.97874023437500002</c:v>
                </c:pt>
                <c:pt idx="161">
                  <c:v>0.97998046875</c:v>
                </c:pt>
                <c:pt idx="162">
                  <c:v>0.98068847656250002</c:v>
                </c:pt>
                <c:pt idx="163">
                  <c:v>0.98199707031250005</c:v>
                </c:pt>
                <c:pt idx="164">
                  <c:v>0.98111328124999997</c:v>
                </c:pt>
                <c:pt idx="165">
                  <c:v>0.98297363281250005</c:v>
                </c:pt>
                <c:pt idx="166">
                  <c:v>0.98319824218749996</c:v>
                </c:pt>
                <c:pt idx="167">
                  <c:v>0.9843798828125</c:v>
                </c:pt>
                <c:pt idx="168">
                  <c:v>0.9851025390625</c:v>
                </c:pt>
                <c:pt idx="169">
                  <c:v>0.98603027343750005</c:v>
                </c:pt>
                <c:pt idx="170">
                  <c:v>0.98598632812499998</c:v>
                </c:pt>
                <c:pt idx="171">
                  <c:v>0.98713867187500004</c:v>
                </c:pt>
                <c:pt idx="172">
                  <c:v>0.98567871093750004</c:v>
                </c:pt>
                <c:pt idx="173">
                  <c:v>0.98757812499999997</c:v>
                </c:pt>
                <c:pt idx="174">
                  <c:v>0.98763183593750004</c:v>
                </c:pt>
                <c:pt idx="175">
                  <c:v>0.98854980468749998</c:v>
                </c:pt>
                <c:pt idx="176">
                  <c:v>0.98907226562499995</c:v>
                </c:pt>
                <c:pt idx="177">
                  <c:v>0.98958984375000003</c:v>
                </c:pt>
                <c:pt idx="178">
                  <c:v>0.98927246093749999</c:v>
                </c:pt>
                <c:pt idx="179">
                  <c:v>0.99056640625000003</c:v>
                </c:pt>
                <c:pt idx="180">
                  <c:v>0.99027832031249996</c:v>
                </c:pt>
                <c:pt idx="181">
                  <c:v>0.99022460937500001</c:v>
                </c:pt>
                <c:pt idx="182">
                  <c:v>0.99050292968749998</c:v>
                </c:pt>
                <c:pt idx="183">
                  <c:v>0.99159179687499999</c:v>
                </c:pt>
                <c:pt idx="184">
                  <c:v>0.99195800781249999</c:v>
                </c:pt>
                <c:pt idx="185">
                  <c:v>0.99172363281249998</c:v>
                </c:pt>
                <c:pt idx="186">
                  <c:v>0.99208984374999998</c:v>
                </c:pt>
                <c:pt idx="187">
                  <c:v>0.99238769531250004</c:v>
                </c:pt>
                <c:pt idx="188">
                  <c:v>0.99248046874999996</c:v>
                </c:pt>
                <c:pt idx="189">
                  <c:v>0.99346679687499995</c:v>
                </c:pt>
                <c:pt idx="190">
                  <c:v>0.99290039062500002</c:v>
                </c:pt>
                <c:pt idx="191">
                  <c:v>0.99407226562499995</c:v>
                </c:pt>
                <c:pt idx="192">
                  <c:v>0.99397460937500004</c:v>
                </c:pt>
                <c:pt idx="193">
                  <c:v>0.99416992187499997</c:v>
                </c:pt>
                <c:pt idx="194">
                  <c:v>0.99380371093749997</c:v>
                </c:pt>
                <c:pt idx="195">
                  <c:v>0.99436035156250002</c:v>
                </c:pt>
                <c:pt idx="196">
                  <c:v>0.9941357421875</c:v>
                </c:pt>
                <c:pt idx="197">
                  <c:v>0.99471679687500003</c:v>
                </c:pt>
                <c:pt idx="198">
                  <c:v>0.99513183593749999</c:v>
                </c:pt>
                <c:pt idx="199">
                  <c:v>0.99493652343750005</c:v>
                </c:pt>
                <c:pt idx="200">
                  <c:v>0.99526367187499998</c:v>
                </c:pt>
                <c:pt idx="201">
                  <c:v>0.99520996093750003</c:v>
                </c:pt>
                <c:pt idx="202">
                  <c:v>0.99528320312499996</c:v>
                </c:pt>
                <c:pt idx="203">
                  <c:v>0.9954833984375</c:v>
                </c:pt>
                <c:pt idx="204">
                  <c:v>0.99582031250000003</c:v>
                </c:pt>
                <c:pt idx="205">
                  <c:v>0.99613769531249996</c:v>
                </c:pt>
                <c:pt idx="206">
                  <c:v>0.99611328124999998</c:v>
                </c:pt>
                <c:pt idx="207">
                  <c:v>0.99601074218749996</c:v>
                </c:pt>
                <c:pt idx="208">
                  <c:v>0.99644531250000001</c:v>
                </c:pt>
                <c:pt idx="209">
                  <c:v>0.99665039062500005</c:v>
                </c:pt>
                <c:pt idx="210">
                  <c:v>0.99677246093750005</c:v>
                </c:pt>
                <c:pt idx="211">
                  <c:v>0.99655761718750002</c:v>
                </c:pt>
                <c:pt idx="212">
                  <c:v>0.9968310546875</c:v>
                </c:pt>
                <c:pt idx="213">
                  <c:v>0.9969482421875</c:v>
                </c:pt>
                <c:pt idx="214">
                  <c:v>0.996953125</c:v>
                </c:pt>
                <c:pt idx="215">
                  <c:v>0.99726074218750005</c:v>
                </c:pt>
                <c:pt idx="216">
                  <c:v>0.99734863281249997</c:v>
                </c:pt>
                <c:pt idx="217">
                  <c:v>0.99748046874999996</c:v>
                </c:pt>
                <c:pt idx="218">
                  <c:v>0.9970751953125</c:v>
                </c:pt>
                <c:pt idx="219">
                  <c:v>0.99745605468749998</c:v>
                </c:pt>
                <c:pt idx="220">
                  <c:v>0.99748046874999996</c:v>
                </c:pt>
                <c:pt idx="221">
                  <c:v>0.99769042968749999</c:v>
                </c:pt>
                <c:pt idx="222">
                  <c:v>0.99793945312499999</c:v>
                </c:pt>
                <c:pt idx="223">
                  <c:v>0.99787597656250004</c:v>
                </c:pt>
                <c:pt idx="224">
                  <c:v>0.9976806640625</c:v>
                </c:pt>
                <c:pt idx="225">
                  <c:v>0.99798828125000005</c:v>
                </c:pt>
                <c:pt idx="226">
                  <c:v>0.99811035156250005</c:v>
                </c:pt>
                <c:pt idx="227">
                  <c:v>0.99807617187499997</c:v>
                </c:pt>
                <c:pt idx="228">
                  <c:v>0.99815429687500001</c:v>
                </c:pt>
                <c:pt idx="229">
                  <c:v>0.99811035156250005</c:v>
                </c:pt>
                <c:pt idx="230">
                  <c:v>0.99839355468750002</c:v>
                </c:pt>
                <c:pt idx="231">
                  <c:v>0.99831054687499998</c:v>
                </c:pt>
                <c:pt idx="232">
                  <c:v>0.99820800781249996</c:v>
                </c:pt>
                <c:pt idx="233">
                  <c:v>0.99838378906250003</c:v>
                </c:pt>
                <c:pt idx="234">
                  <c:v>0.99848144531250005</c:v>
                </c:pt>
                <c:pt idx="235">
                  <c:v>0.99842285156249999</c:v>
                </c:pt>
                <c:pt idx="236">
                  <c:v>0.99849121093750004</c:v>
                </c:pt>
                <c:pt idx="237">
                  <c:v>0.99876464843750001</c:v>
                </c:pt>
                <c:pt idx="238">
                  <c:v>0.99882324218749996</c:v>
                </c:pt>
                <c:pt idx="239">
                  <c:v>0.99875000000000003</c:v>
                </c:pt>
                <c:pt idx="240">
                  <c:v>0.9987841796875</c:v>
                </c:pt>
                <c:pt idx="241">
                  <c:v>0.99873535156250004</c:v>
                </c:pt>
                <c:pt idx="242">
                  <c:v>0.99883789062499995</c:v>
                </c:pt>
                <c:pt idx="243">
                  <c:v>0.99887207031250003</c:v>
                </c:pt>
                <c:pt idx="244">
                  <c:v>0.9990283203125</c:v>
                </c:pt>
                <c:pt idx="245">
                  <c:v>0.99896484375000005</c:v>
                </c:pt>
                <c:pt idx="246">
                  <c:v>0.99890625</c:v>
                </c:pt>
                <c:pt idx="247">
                  <c:v>0.99884765625000005</c:v>
                </c:pt>
                <c:pt idx="248">
                  <c:v>0.99898437500000004</c:v>
                </c:pt>
                <c:pt idx="249">
                  <c:v>0.99911621093750003</c:v>
                </c:pt>
                <c:pt idx="250">
                  <c:v>0.99898437500000004</c:v>
                </c:pt>
                <c:pt idx="251">
                  <c:v>0.99906738281249996</c:v>
                </c:pt>
                <c:pt idx="252">
                  <c:v>0.99913574218750001</c:v>
                </c:pt>
                <c:pt idx="253">
                  <c:v>0.99934082031250004</c:v>
                </c:pt>
                <c:pt idx="254">
                  <c:v>0.99928222656249999</c:v>
                </c:pt>
                <c:pt idx="255">
                  <c:v>0.99919921874999995</c:v>
                </c:pt>
              </c:numCache>
            </c:numRef>
          </c:yVal>
        </c:ser>
        <c:ser>
          <c:idx val="1"/>
          <c:order val="1"/>
          <c:tx>
            <c:strRef>
              <c:f>Data2!$L$3</c:f>
              <c:strCache>
                <c:ptCount val="1"/>
                <c:pt idx="0">
                  <c:v>&lt;E&gt;</c:v>
                </c:pt>
              </c:strCache>
            </c:strRef>
          </c:tx>
          <c:marker>
            <c:symbol val="none"/>
          </c:marker>
          <c:xVal>
            <c:numRef>
              <c:f>Data2!$J$4:$J$260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</c:numCache>
            </c:numRef>
          </c:xVal>
          <c:yVal>
            <c:numRef>
              <c:f>Data2!$L$4:$L$260</c:f>
              <c:numCache>
                <c:formatCode>General</c:formatCode>
                <c:ptCount val="257"/>
                <c:pt idx="0">
                  <c:v>-0.55578125</c:v>
                </c:pt>
                <c:pt idx="1">
                  <c:v>-2.765625E-2</c:v>
                </c:pt>
                <c:pt idx="2">
                  <c:v>-2.8183593749999999E-2</c:v>
                </c:pt>
                <c:pt idx="3">
                  <c:v>-2.71875E-2</c:v>
                </c:pt>
                <c:pt idx="4">
                  <c:v>-1.8183593750000001E-2</c:v>
                </c:pt>
                <c:pt idx="5">
                  <c:v>-1.197265625E-2</c:v>
                </c:pt>
                <c:pt idx="6">
                  <c:v>-1.4863281250000001E-2</c:v>
                </c:pt>
                <c:pt idx="7">
                  <c:v>-2.2558593750000001E-2</c:v>
                </c:pt>
                <c:pt idx="8">
                  <c:v>-1.6875000000000001E-2</c:v>
                </c:pt>
                <c:pt idx="9">
                  <c:v>-2.0253906249999998E-2</c:v>
                </c:pt>
                <c:pt idx="10">
                  <c:v>-1.01953125E-2</c:v>
                </c:pt>
                <c:pt idx="11">
                  <c:v>-2.3808593749999999E-2</c:v>
                </c:pt>
                <c:pt idx="12">
                  <c:v>-1.34375E-2</c:v>
                </c:pt>
                <c:pt idx="13">
                  <c:v>-2.2871093750000002E-2</c:v>
                </c:pt>
                <c:pt idx="14">
                  <c:v>-1.01953125E-2</c:v>
                </c:pt>
                <c:pt idx="15">
                  <c:v>-1.4687499999999999E-2</c:v>
                </c:pt>
                <c:pt idx="16">
                  <c:v>-2.130859375E-2</c:v>
                </c:pt>
                <c:pt idx="17">
                  <c:v>-2.0566406249999999E-2</c:v>
                </c:pt>
                <c:pt idx="18">
                  <c:v>-1.9804687500000001E-2</c:v>
                </c:pt>
                <c:pt idx="19">
                  <c:v>-1.90625E-2</c:v>
                </c:pt>
                <c:pt idx="20">
                  <c:v>-2.439453125E-2</c:v>
                </c:pt>
                <c:pt idx="21">
                  <c:v>-2.1542968749999999E-2</c:v>
                </c:pt>
                <c:pt idx="22">
                  <c:v>-1.9160156250000001E-2</c:v>
                </c:pt>
                <c:pt idx="23">
                  <c:v>-1.271484375E-2</c:v>
                </c:pt>
                <c:pt idx="24">
                  <c:v>-1.5429687500000001E-2</c:v>
                </c:pt>
                <c:pt idx="25">
                  <c:v>-1.8457031249999999E-2</c:v>
                </c:pt>
                <c:pt idx="26">
                  <c:v>-2.1777343750000001E-2</c:v>
                </c:pt>
                <c:pt idx="27">
                  <c:v>-1.7226562500000001E-2</c:v>
                </c:pt>
                <c:pt idx="28">
                  <c:v>-1.46484375E-2</c:v>
                </c:pt>
                <c:pt idx="29">
                  <c:v>-1.9179687500000001E-2</c:v>
                </c:pt>
                <c:pt idx="30">
                  <c:v>-2.052734375E-2</c:v>
                </c:pt>
                <c:pt idx="31">
                  <c:v>-2.5527343750000001E-2</c:v>
                </c:pt>
                <c:pt idx="32">
                  <c:v>-0.22414062500000001</c:v>
                </c:pt>
                <c:pt idx="33">
                  <c:v>-0.22306640624999999</c:v>
                </c:pt>
                <c:pt idx="34">
                  <c:v>-0.22494140625</c:v>
                </c:pt>
                <c:pt idx="35">
                  <c:v>-0.23662109375000001</c:v>
                </c:pt>
                <c:pt idx="36">
                  <c:v>-0.239375</c:v>
                </c:pt>
                <c:pt idx="37">
                  <c:v>-0.25009765625000002</c:v>
                </c:pt>
                <c:pt idx="38">
                  <c:v>-0.23853515624999999</c:v>
                </c:pt>
                <c:pt idx="39">
                  <c:v>-0.25861328124999999</c:v>
                </c:pt>
                <c:pt idx="40">
                  <c:v>-0.26552734374999998</c:v>
                </c:pt>
                <c:pt idx="41">
                  <c:v>-0.25312499999999999</c:v>
                </c:pt>
                <c:pt idx="42">
                  <c:v>-0.26773437500000002</c:v>
                </c:pt>
                <c:pt idx="43">
                  <c:v>-0.26992187499999998</c:v>
                </c:pt>
                <c:pt idx="44">
                  <c:v>-0.27486328124999998</c:v>
                </c:pt>
                <c:pt idx="45">
                  <c:v>-0.27244140625000002</c:v>
                </c:pt>
                <c:pt idx="46">
                  <c:v>-0.27500000000000002</c:v>
                </c:pt>
                <c:pt idx="47">
                  <c:v>-0.28523437499999998</c:v>
                </c:pt>
                <c:pt idx="48">
                  <c:v>-0.29615234374999999</c:v>
                </c:pt>
                <c:pt idx="49">
                  <c:v>-0.28892578125000001</c:v>
                </c:pt>
                <c:pt idx="50">
                  <c:v>-0.29359374999999999</c:v>
                </c:pt>
                <c:pt idx="51">
                  <c:v>-0.29447265625000002</c:v>
                </c:pt>
                <c:pt idx="52">
                  <c:v>-0.30091796874999999</c:v>
                </c:pt>
                <c:pt idx="53">
                  <c:v>-0.31728515624999998</c:v>
                </c:pt>
                <c:pt idx="54">
                  <c:v>-0.31074218749999999</c:v>
                </c:pt>
                <c:pt idx="55">
                  <c:v>-0.3070703125</c:v>
                </c:pt>
                <c:pt idx="56">
                  <c:v>-0.31947265624999999</c:v>
                </c:pt>
                <c:pt idx="57">
                  <c:v>-0.3193359375</c:v>
                </c:pt>
                <c:pt idx="58">
                  <c:v>-0.31929687499999998</c:v>
                </c:pt>
                <c:pt idx="59">
                  <c:v>-0.31894531250000002</c:v>
                </c:pt>
                <c:pt idx="60">
                  <c:v>-0.32619140624999998</c:v>
                </c:pt>
                <c:pt idx="61">
                  <c:v>-0.32962890625000002</c:v>
                </c:pt>
                <c:pt idx="62">
                  <c:v>-0.32908203125000002</c:v>
                </c:pt>
                <c:pt idx="63">
                  <c:v>-0.34884765625000003</c:v>
                </c:pt>
                <c:pt idx="64">
                  <c:v>-1.147265625</c:v>
                </c:pt>
                <c:pt idx="65">
                  <c:v>-1.1500781250000001</c:v>
                </c:pt>
                <c:pt idx="66">
                  <c:v>-1.1494140625</c:v>
                </c:pt>
                <c:pt idx="67">
                  <c:v>-1.168203125</c:v>
                </c:pt>
                <c:pt idx="68">
                  <c:v>-1.1919140625</c:v>
                </c:pt>
                <c:pt idx="69">
                  <c:v>-1.2300781249999999</c:v>
                </c:pt>
                <c:pt idx="70">
                  <c:v>-1.2342382812499999</c:v>
                </c:pt>
                <c:pt idx="71">
                  <c:v>-1.2498046875</c:v>
                </c:pt>
                <c:pt idx="72">
                  <c:v>-1.32734375</c:v>
                </c:pt>
                <c:pt idx="73">
                  <c:v>-1.3236328125000001</c:v>
                </c:pt>
                <c:pt idx="74">
                  <c:v>-1.3267578124999999</c:v>
                </c:pt>
                <c:pt idx="75">
                  <c:v>-1.3358984375</c:v>
                </c:pt>
                <c:pt idx="76">
                  <c:v>-1.3739648437500001</c:v>
                </c:pt>
                <c:pt idx="77">
                  <c:v>-1.42435546875</c:v>
                </c:pt>
                <c:pt idx="78">
                  <c:v>-1.4121484375</c:v>
                </c:pt>
                <c:pt idx="79">
                  <c:v>-1.4510937500000001</c:v>
                </c:pt>
                <c:pt idx="80">
                  <c:v>-1.5369726562499999</c:v>
                </c:pt>
                <c:pt idx="81">
                  <c:v>-1.5329296875</c:v>
                </c:pt>
                <c:pt idx="82">
                  <c:v>-1.53072265625</c:v>
                </c:pt>
                <c:pt idx="83">
                  <c:v>-1.5489453124999999</c:v>
                </c:pt>
                <c:pt idx="84">
                  <c:v>-1.58986328125</c:v>
                </c:pt>
                <c:pt idx="85">
                  <c:v>-1.6435546875</c:v>
                </c:pt>
                <c:pt idx="86">
                  <c:v>-1.64091796875</c:v>
                </c:pt>
                <c:pt idx="87">
                  <c:v>-1.6798242187500001</c:v>
                </c:pt>
                <c:pt idx="88">
                  <c:v>-1.7643359375000001</c:v>
                </c:pt>
                <c:pt idx="89">
                  <c:v>-1.763671875</c:v>
                </c:pt>
                <c:pt idx="90">
                  <c:v>-1.7549609374999999</c:v>
                </c:pt>
                <c:pt idx="91">
                  <c:v>-1.79390625</c:v>
                </c:pt>
                <c:pt idx="92">
                  <c:v>-1.79935546875</c:v>
                </c:pt>
                <c:pt idx="93">
                  <c:v>-1.8936328124999999</c:v>
                </c:pt>
                <c:pt idx="94">
                  <c:v>-1.8919921875000001</c:v>
                </c:pt>
                <c:pt idx="95">
                  <c:v>-1.89814453125</c:v>
                </c:pt>
                <c:pt idx="96">
                  <c:v>-2.0167382812499999</c:v>
                </c:pt>
                <c:pt idx="97">
                  <c:v>-2.0233203125000001</c:v>
                </c:pt>
                <c:pt idx="98">
                  <c:v>-2.0358398437499998</c:v>
                </c:pt>
                <c:pt idx="99">
                  <c:v>-2.0566992187499999</c:v>
                </c:pt>
                <c:pt idx="100">
                  <c:v>-2.0787499999999999</c:v>
                </c:pt>
                <c:pt idx="101">
                  <c:v>-2.1553320312499999</c:v>
                </c:pt>
                <c:pt idx="102">
                  <c:v>-2.193359375</c:v>
                </c:pt>
                <c:pt idx="103">
                  <c:v>-2.2394726562499998</c:v>
                </c:pt>
                <c:pt idx="104">
                  <c:v>-2.3288085937499998</c:v>
                </c:pt>
                <c:pt idx="105">
                  <c:v>-2.3250390625000001</c:v>
                </c:pt>
                <c:pt idx="106">
                  <c:v>-2.33248046875</c:v>
                </c:pt>
                <c:pt idx="107">
                  <c:v>-2.4427539062500001</c:v>
                </c:pt>
                <c:pt idx="108">
                  <c:v>-2.4658203125</c:v>
                </c:pt>
                <c:pt idx="109">
                  <c:v>-2.5310156250000002</c:v>
                </c:pt>
                <c:pt idx="110">
                  <c:v>-2.6015039062500001</c:v>
                </c:pt>
                <c:pt idx="111">
                  <c:v>-2.6629296875000001</c:v>
                </c:pt>
                <c:pt idx="112">
                  <c:v>-2.81931640625</c:v>
                </c:pt>
                <c:pt idx="113">
                  <c:v>-2.7469531250000001</c:v>
                </c:pt>
                <c:pt idx="114">
                  <c:v>-2.8143164062500001</c:v>
                </c:pt>
                <c:pt idx="115">
                  <c:v>-2.8298437500000002</c:v>
                </c:pt>
                <c:pt idx="116">
                  <c:v>-2.9923437499999999</c:v>
                </c:pt>
                <c:pt idx="117">
                  <c:v>-3.1102539062500001</c:v>
                </c:pt>
                <c:pt idx="118">
                  <c:v>-3.1487695312500001</c:v>
                </c:pt>
                <c:pt idx="119">
                  <c:v>-3.2053906250000002</c:v>
                </c:pt>
                <c:pt idx="120">
                  <c:v>-3.3062109374999999</c:v>
                </c:pt>
                <c:pt idx="121">
                  <c:v>-3.31052734375</c:v>
                </c:pt>
                <c:pt idx="122">
                  <c:v>-3.3271875</c:v>
                </c:pt>
                <c:pt idx="123">
                  <c:v>-3.3600390624999998</c:v>
                </c:pt>
                <c:pt idx="124">
                  <c:v>-3.3860546875000002</c:v>
                </c:pt>
                <c:pt idx="125">
                  <c:v>-3.43017578125</c:v>
                </c:pt>
                <c:pt idx="126">
                  <c:v>-3.4111328125</c:v>
                </c:pt>
                <c:pt idx="127">
                  <c:v>-3.4735742187500001</c:v>
                </c:pt>
                <c:pt idx="128">
                  <c:v>-3.5126953125</c:v>
                </c:pt>
                <c:pt idx="129">
                  <c:v>-3.5115234375000002</c:v>
                </c:pt>
                <c:pt idx="130">
                  <c:v>-3.53177734375</c:v>
                </c:pt>
                <c:pt idx="131">
                  <c:v>-3.5438281250000001</c:v>
                </c:pt>
                <c:pt idx="132">
                  <c:v>-3.5841796874999998</c:v>
                </c:pt>
                <c:pt idx="133">
                  <c:v>-3.5919335937499999</c:v>
                </c:pt>
                <c:pt idx="134">
                  <c:v>-3.5882226562500001</c:v>
                </c:pt>
                <c:pt idx="135">
                  <c:v>-3.6200585937500001</c:v>
                </c:pt>
                <c:pt idx="136">
                  <c:v>-3.6540039062499998</c:v>
                </c:pt>
                <c:pt idx="137">
                  <c:v>-3.6520898437499998</c:v>
                </c:pt>
                <c:pt idx="138">
                  <c:v>-3.6517382812500001</c:v>
                </c:pt>
                <c:pt idx="139">
                  <c:v>-3.6759960937499998</c:v>
                </c:pt>
                <c:pt idx="140">
                  <c:v>-3.6946484375000002</c:v>
                </c:pt>
                <c:pt idx="141">
                  <c:v>-3.7096484374999998</c:v>
                </c:pt>
                <c:pt idx="142">
                  <c:v>-3.7148046875</c:v>
                </c:pt>
                <c:pt idx="143">
                  <c:v>-3.7220898437500001</c:v>
                </c:pt>
                <c:pt idx="144">
                  <c:v>-3.7486132812499999</c:v>
                </c:pt>
                <c:pt idx="145">
                  <c:v>-3.7524999999999999</c:v>
                </c:pt>
                <c:pt idx="146">
                  <c:v>-3.7455859375</c:v>
                </c:pt>
                <c:pt idx="147">
                  <c:v>-3.7643164062499999</c:v>
                </c:pt>
                <c:pt idx="148">
                  <c:v>-3.7707031249999998</c:v>
                </c:pt>
                <c:pt idx="149">
                  <c:v>-3.7740429687499999</c:v>
                </c:pt>
                <c:pt idx="150">
                  <c:v>-3.7786328125000002</c:v>
                </c:pt>
                <c:pt idx="151">
                  <c:v>-3.7918945312500001</c:v>
                </c:pt>
                <c:pt idx="152">
                  <c:v>-3.8109179687500001</c:v>
                </c:pt>
                <c:pt idx="153">
                  <c:v>-3.8152734375000001</c:v>
                </c:pt>
                <c:pt idx="154">
                  <c:v>-3.8161328124999998</c:v>
                </c:pt>
                <c:pt idx="155">
                  <c:v>-3.8255468750000001</c:v>
                </c:pt>
                <c:pt idx="156">
                  <c:v>-3.8392382812500001</c:v>
                </c:pt>
                <c:pt idx="157">
                  <c:v>-3.8455859375000001</c:v>
                </c:pt>
                <c:pt idx="158">
                  <c:v>-3.839375</c:v>
                </c:pt>
                <c:pt idx="159">
                  <c:v>-3.85056640625</c:v>
                </c:pt>
                <c:pt idx="160">
                  <c:v>-3.8511523437499999</c:v>
                </c:pt>
                <c:pt idx="161">
                  <c:v>-3.8575781249999999</c:v>
                </c:pt>
                <c:pt idx="162">
                  <c:v>-3.8633984374999999</c:v>
                </c:pt>
                <c:pt idx="163">
                  <c:v>-3.8727734374999998</c:v>
                </c:pt>
                <c:pt idx="164">
                  <c:v>-3.8666406250000001</c:v>
                </c:pt>
                <c:pt idx="165">
                  <c:v>-3.8779296875</c:v>
                </c:pt>
                <c:pt idx="166">
                  <c:v>-3.8805273437499999</c:v>
                </c:pt>
                <c:pt idx="167">
                  <c:v>-3.8877539062499999</c:v>
                </c:pt>
                <c:pt idx="168">
                  <c:v>-3.8923632812500002</c:v>
                </c:pt>
                <c:pt idx="169">
                  <c:v>-3.8981445312499998</c:v>
                </c:pt>
                <c:pt idx="170">
                  <c:v>-3.8984960937499999</c:v>
                </c:pt>
                <c:pt idx="171">
                  <c:v>-3.9056835937500001</c:v>
                </c:pt>
                <c:pt idx="172">
                  <c:v>-3.8965820312499999</c:v>
                </c:pt>
                <c:pt idx="173">
                  <c:v>-3.9097265624999999</c:v>
                </c:pt>
                <c:pt idx="174">
                  <c:v>-3.9101953125</c:v>
                </c:pt>
                <c:pt idx="175">
                  <c:v>-3.9160546875</c:v>
                </c:pt>
                <c:pt idx="176">
                  <c:v>-3.9188476562500001</c:v>
                </c:pt>
                <c:pt idx="177">
                  <c:v>-3.9234570312499999</c:v>
                </c:pt>
                <c:pt idx="178">
                  <c:v>-3.9211132812499998</c:v>
                </c:pt>
                <c:pt idx="179">
                  <c:v>-3.9299609375000002</c:v>
                </c:pt>
                <c:pt idx="180">
                  <c:v>-3.9288281249999999</c:v>
                </c:pt>
                <c:pt idx="181">
                  <c:v>-3.9280468750000002</c:v>
                </c:pt>
                <c:pt idx="182">
                  <c:v>-3.9304101562499998</c:v>
                </c:pt>
                <c:pt idx="183">
                  <c:v>-3.9376367187499999</c:v>
                </c:pt>
                <c:pt idx="184">
                  <c:v>-3.9399609375</c:v>
                </c:pt>
                <c:pt idx="185">
                  <c:v>-3.9387500000000002</c:v>
                </c:pt>
                <c:pt idx="186">
                  <c:v>-3.9406054687499998</c:v>
                </c:pt>
                <c:pt idx="187">
                  <c:v>-3.9435742187499998</c:v>
                </c:pt>
                <c:pt idx="188">
                  <c:v>-3.9437304687500001</c:v>
                </c:pt>
                <c:pt idx="189">
                  <c:v>-3.95064453125</c:v>
                </c:pt>
                <c:pt idx="190">
                  <c:v>-3.9470703125000002</c:v>
                </c:pt>
                <c:pt idx="191">
                  <c:v>-3.9558398437500002</c:v>
                </c:pt>
                <c:pt idx="192">
                  <c:v>-3.9547460937499999</c:v>
                </c:pt>
                <c:pt idx="193">
                  <c:v>-3.9561132812499999</c:v>
                </c:pt>
                <c:pt idx="194">
                  <c:v>-3.9534375000000002</c:v>
                </c:pt>
                <c:pt idx="195">
                  <c:v>-3.9573046875000002</c:v>
                </c:pt>
                <c:pt idx="196">
                  <c:v>-3.9557812499999998</c:v>
                </c:pt>
                <c:pt idx="197">
                  <c:v>-3.9597070312499998</c:v>
                </c:pt>
                <c:pt idx="198">
                  <c:v>-3.9630664062499998</c:v>
                </c:pt>
                <c:pt idx="199">
                  <c:v>-3.96146484375</c:v>
                </c:pt>
                <c:pt idx="200">
                  <c:v>-3.9640820312499998</c:v>
                </c:pt>
                <c:pt idx="201">
                  <c:v>-3.9637695312500001</c:v>
                </c:pt>
                <c:pt idx="202">
                  <c:v>-3.9642382812500001</c:v>
                </c:pt>
                <c:pt idx="203">
                  <c:v>-3.9659765624999999</c:v>
                </c:pt>
                <c:pt idx="204">
                  <c:v>-3.9680859375000002</c:v>
                </c:pt>
                <c:pt idx="205">
                  <c:v>-3.9705273437500002</c:v>
                </c:pt>
                <c:pt idx="206">
                  <c:v>-3.9705468750000001</c:v>
                </c:pt>
                <c:pt idx="207">
                  <c:v>-3.9702929687499999</c:v>
                </c:pt>
                <c:pt idx="208">
                  <c:v>-3.97265625</c:v>
                </c:pt>
                <c:pt idx="209">
                  <c:v>-3.9744140625000002</c:v>
                </c:pt>
                <c:pt idx="210">
                  <c:v>-3.9752929687499998</c:v>
                </c:pt>
                <c:pt idx="211">
                  <c:v>-3.9738476562499998</c:v>
                </c:pt>
                <c:pt idx="212">
                  <c:v>-3.9757226562499999</c:v>
                </c:pt>
                <c:pt idx="213">
                  <c:v>-3.9765039062500001</c:v>
                </c:pt>
                <c:pt idx="214">
                  <c:v>-3.9766015625</c:v>
                </c:pt>
                <c:pt idx="215">
                  <c:v>-3.978984375</c:v>
                </c:pt>
                <c:pt idx="216">
                  <c:v>-3.9794921875</c:v>
                </c:pt>
                <c:pt idx="217">
                  <c:v>-3.9805468749999999</c:v>
                </c:pt>
                <c:pt idx="218">
                  <c:v>-3.9774414062500001</c:v>
                </c:pt>
                <c:pt idx="219">
                  <c:v>-3.9806835937499998</c:v>
                </c:pt>
                <c:pt idx="220">
                  <c:v>-3.9807031249999998</c:v>
                </c:pt>
                <c:pt idx="221">
                  <c:v>-3.9822460937500002</c:v>
                </c:pt>
                <c:pt idx="222">
                  <c:v>-3.9841015624999998</c:v>
                </c:pt>
                <c:pt idx="223">
                  <c:v>-3.9835351562499999</c:v>
                </c:pt>
                <c:pt idx="224">
                  <c:v>-3.9820507812499999</c:v>
                </c:pt>
                <c:pt idx="225">
                  <c:v>-3.9844335937499999</c:v>
                </c:pt>
                <c:pt idx="226">
                  <c:v>-3.9852343750000001</c:v>
                </c:pt>
                <c:pt idx="227">
                  <c:v>-3.9851171875000002</c:v>
                </c:pt>
                <c:pt idx="228">
                  <c:v>-3.9856445312500002</c:v>
                </c:pt>
                <c:pt idx="229">
                  <c:v>-3.9854101562499999</c:v>
                </c:pt>
                <c:pt idx="230">
                  <c:v>-3.9875976562500002</c:v>
                </c:pt>
                <c:pt idx="231">
                  <c:v>-3.9869335937499999</c:v>
                </c:pt>
                <c:pt idx="232">
                  <c:v>-3.9859960937499999</c:v>
                </c:pt>
                <c:pt idx="233">
                  <c:v>-3.9875195312499998</c:v>
                </c:pt>
                <c:pt idx="234">
                  <c:v>-3.9882421875</c:v>
                </c:pt>
                <c:pt idx="235">
                  <c:v>-3.98779296875</c:v>
                </c:pt>
                <c:pt idx="236">
                  <c:v>-3.9884765624999998</c:v>
                </c:pt>
                <c:pt idx="237">
                  <c:v>-3.9903320312499999</c:v>
                </c:pt>
                <c:pt idx="238">
                  <c:v>-3.9908398437499999</c:v>
                </c:pt>
                <c:pt idx="239">
                  <c:v>-3.9901757812500001</c:v>
                </c:pt>
                <c:pt idx="240">
                  <c:v>-3.9905273437500002</c:v>
                </c:pt>
                <c:pt idx="241">
                  <c:v>-3.9903124999999999</c:v>
                </c:pt>
                <c:pt idx="242">
                  <c:v>-3.9909570312499998</c:v>
                </c:pt>
                <c:pt idx="243">
                  <c:v>-3.99125</c:v>
                </c:pt>
                <c:pt idx="244">
                  <c:v>-3.9924023437499998</c:v>
                </c:pt>
                <c:pt idx="245">
                  <c:v>-3.9919335937499998</c:v>
                </c:pt>
                <c:pt idx="246">
                  <c:v>-3.9915234375000002</c:v>
                </c:pt>
                <c:pt idx="247">
                  <c:v>-3.9910156250000002</c:v>
                </c:pt>
                <c:pt idx="248">
                  <c:v>-3.9920898437500001</c:v>
                </c:pt>
                <c:pt idx="249">
                  <c:v>-3.99314453125</c:v>
                </c:pt>
                <c:pt idx="250">
                  <c:v>-3.9920703125000001</c:v>
                </c:pt>
                <c:pt idx="251">
                  <c:v>-3.9926953125</c:v>
                </c:pt>
                <c:pt idx="252">
                  <c:v>-3.993203125</c:v>
                </c:pt>
                <c:pt idx="253">
                  <c:v>-3.9948632812499998</c:v>
                </c:pt>
                <c:pt idx="254">
                  <c:v>-3.9943945312500002</c:v>
                </c:pt>
                <c:pt idx="255">
                  <c:v>-3.9937499999999999</c:v>
                </c:pt>
              </c:numCache>
            </c:numRef>
          </c:yVal>
        </c:ser>
        <c:ser>
          <c:idx val="2"/>
          <c:order val="2"/>
          <c:tx>
            <c:strRef>
              <c:f>Data2!$M$3</c:f>
              <c:strCache>
                <c:ptCount val="1"/>
                <c:pt idx="0">
                  <c:v>&lt;C&gt;</c:v>
                </c:pt>
              </c:strCache>
            </c:strRef>
          </c:tx>
          <c:marker>
            <c:symbol val="none"/>
          </c:marker>
          <c:xVal>
            <c:numRef>
              <c:f>Data2!$J$4:$J$260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</c:numCache>
            </c:numRef>
          </c:xVal>
          <c:yVal>
            <c:numRef>
              <c:f>Data2!$M$4:$M$260</c:f>
              <c:numCache>
                <c:formatCode>General</c:formatCode>
                <c:ptCount val="257"/>
                <c:pt idx="0">
                  <c:v>0</c:v>
                </c:pt>
                <c:pt idx="1">
                  <c:v>6.117041073739528E-5</c:v>
                </c:pt>
                <c:pt idx="2">
                  <c:v>2.4396816620137542E-4</c:v>
                </c:pt>
                <c:pt idx="3">
                  <c:v>5.4828417152166364E-4</c:v>
                </c:pt>
                <c:pt idx="4">
                  <c:v>9.778598359785973E-4</c:v>
                </c:pt>
                <c:pt idx="5">
                  <c:v>1.5258689281472471E-3</c:v>
                </c:pt>
                <c:pt idx="6">
                  <c:v>2.1908786313375459E-3</c:v>
                </c:pt>
                <c:pt idx="7">
                  <c:v>2.9827923465927599E-3</c:v>
                </c:pt>
                <c:pt idx="8">
                  <c:v>3.8981517791748048E-3</c:v>
                </c:pt>
                <c:pt idx="9">
                  <c:v>4.9435578979959253E-3</c:v>
                </c:pt>
                <c:pt idx="10">
                  <c:v>6.1091088666580615E-3</c:v>
                </c:pt>
                <c:pt idx="11">
                  <c:v>7.3961434531898702E-3</c:v>
                </c:pt>
                <c:pt idx="12">
                  <c:v>8.7800826787948604E-3</c:v>
                </c:pt>
                <c:pt idx="13">
                  <c:v>1.0299993703787914E-2</c:v>
                </c:pt>
                <c:pt idx="14">
                  <c:v>1.1936586170550436E-2</c:v>
                </c:pt>
                <c:pt idx="15">
                  <c:v>1.3741758428514002E-2</c:v>
                </c:pt>
                <c:pt idx="16">
                  <c:v>1.5668316064774989E-2</c:v>
                </c:pt>
                <c:pt idx="17">
                  <c:v>1.7583895114943151E-2</c:v>
                </c:pt>
                <c:pt idx="18">
                  <c:v>1.9711363746877757E-2</c:v>
                </c:pt>
                <c:pt idx="19">
                  <c:v>2.1919477163255215E-2</c:v>
                </c:pt>
                <c:pt idx="20">
                  <c:v>2.4394456294830891E-2</c:v>
                </c:pt>
                <c:pt idx="21">
                  <c:v>2.685436964169494E-2</c:v>
                </c:pt>
                <c:pt idx="22">
                  <c:v>2.963509162699338E-2</c:v>
                </c:pt>
                <c:pt idx="23">
                  <c:v>3.2466649196989605E-2</c:v>
                </c:pt>
                <c:pt idx="24">
                  <c:v>3.5020948313176634E-2</c:v>
                </c:pt>
                <c:pt idx="25">
                  <c:v>3.826665843007504E-2</c:v>
                </c:pt>
                <c:pt idx="26">
                  <c:v>4.1322162611759271E-2</c:v>
                </c:pt>
                <c:pt idx="27">
                  <c:v>4.451022943833377E-2</c:v>
                </c:pt>
                <c:pt idx="28">
                  <c:v>4.7870725011453029E-2</c:v>
                </c:pt>
                <c:pt idx="29">
                  <c:v>5.1198772557056509E-2</c:v>
                </c:pt>
                <c:pt idx="30">
                  <c:v>5.4666216130717656E-2</c:v>
                </c:pt>
                <c:pt idx="31">
                  <c:v>5.8728858520690125E-2</c:v>
                </c:pt>
                <c:pt idx="32">
                  <c:v>6.2665332698822018E-2</c:v>
                </c:pt>
                <c:pt idx="33">
                  <c:v>6.6786106970108824E-2</c:v>
                </c:pt>
                <c:pt idx="34">
                  <c:v>7.0619462846755063E-2</c:v>
                </c:pt>
                <c:pt idx="35">
                  <c:v>7.526323524871259E-2</c:v>
                </c:pt>
                <c:pt idx="36">
                  <c:v>7.942647371292115E-2</c:v>
                </c:pt>
                <c:pt idx="37">
                  <c:v>8.365729118333548E-2</c:v>
                </c:pt>
                <c:pt idx="38">
                  <c:v>8.8492714189714758E-2</c:v>
                </c:pt>
                <c:pt idx="39">
                  <c:v>9.3686075522558546E-2</c:v>
                </c:pt>
                <c:pt idx="40">
                  <c:v>9.774453914724289E-2</c:v>
                </c:pt>
                <c:pt idx="41">
                  <c:v>0.10284532591700554</c:v>
                </c:pt>
                <c:pt idx="42">
                  <c:v>0.10851971943341196</c:v>
                </c:pt>
                <c:pt idx="43">
                  <c:v>0.11388593457406387</c:v>
                </c:pt>
                <c:pt idx="44">
                  <c:v>0.11864286295985804</c:v>
                </c:pt>
                <c:pt idx="45">
                  <c:v>0.12467688248128979</c:v>
                </c:pt>
                <c:pt idx="46">
                  <c:v>0.13038198590278627</c:v>
                </c:pt>
                <c:pt idx="47">
                  <c:v>0.13558073960160838</c:v>
                </c:pt>
                <c:pt idx="48">
                  <c:v>0.14229316544383763</c:v>
                </c:pt>
                <c:pt idx="49">
                  <c:v>0.14715357426525441</c:v>
                </c:pt>
                <c:pt idx="50">
                  <c:v>0.1534727951511741</c:v>
                </c:pt>
                <c:pt idx="51">
                  <c:v>0.16064943677670671</c:v>
                </c:pt>
                <c:pt idx="52">
                  <c:v>0.16608325437819588</c:v>
                </c:pt>
                <c:pt idx="53">
                  <c:v>0.17265634557799786</c:v>
                </c:pt>
                <c:pt idx="54">
                  <c:v>0.17934385051717983</c:v>
                </c:pt>
                <c:pt idx="55">
                  <c:v>0.18599376161524558</c:v>
                </c:pt>
                <c:pt idx="56">
                  <c:v>0.19318889431618155</c:v>
                </c:pt>
                <c:pt idx="57">
                  <c:v>0.20028708510508295</c:v>
                </c:pt>
                <c:pt idx="58">
                  <c:v>0.20633497628234329</c:v>
                </c:pt>
                <c:pt idx="59">
                  <c:v>0.21426809663360474</c:v>
                </c:pt>
                <c:pt idx="60">
                  <c:v>0.22111839007353409</c:v>
                </c:pt>
                <c:pt idx="61">
                  <c:v>0.22897246206523267</c:v>
                </c:pt>
                <c:pt idx="62">
                  <c:v>0.23585787567866504</c:v>
                </c:pt>
                <c:pt idx="63">
                  <c:v>0.24428095306590547</c:v>
                </c:pt>
                <c:pt idx="64">
                  <c:v>0.26289381980895998</c:v>
                </c:pt>
                <c:pt idx="65">
                  <c:v>0.27056297769537191</c:v>
                </c:pt>
                <c:pt idx="66">
                  <c:v>0.27967016679933293</c:v>
                </c:pt>
                <c:pt idx="67">
                  <c:v>0.28802253315215931</c:v>
                </c:pt>
                <c:pt idx="68">
                  <c:v>0.29662211871109906</c:v>
                </c:pt>
                <c:pt idx="69">
                  <c:v>0.30682852297788482</c:v>
                </c:pt>
                <c:pt idx="70">
                  <c:v>0.31489152414666033</c:v>
                </c:pt>
                <c:pt idx="71">
                  <c:v>0.32387339179345875</c:v>
                </c:pt>
                <c:pt idx="72">
                  <c:v>0.33438597142696386</c:v>
                </c:pt>
                <c:pt idx="73">
                  <c:v>0.34177550181688271</c:v>
                </c:pt>
                <c:pt idx="74">
                  <c:v>0.35371648898115376</c:v>
                </c:pt>
                <c:pt idx="75">
                  <c:v>0.36295186133065727</c:v>
                </c:pt>
                <c:pt idx="76">
                  <c:v>0.3731589743821882</c:v>
                </c:pt>
                <c:pt idx="77">
                  <c:v>0.38253701875893747</c:v>
                </c:pt>
                <c:pt idx="78">
                  <c:v>0.39232508805384864</c:v>
                </c:pt>
                <c:pt idx="79">
                  <c:v>0.40408725063167505</c:v>
                </c:pt>
                <c:pt idx="80">
                  <c:v>0.4138088431581855</c:v>
                </c:pt>
                <c:pt idx="81">
                  <c:v>0.42370147790552581</c:v>
                </c:pt>
                <c:pt idx="82">
                  <c:v>0.43425025076025636</c:v>
                </c:pt>
                <c:pt idx="83">
                  <c:v>0.44434307999906597</c:v>
                </c:pt>
                <c:pt idx="84">
                  <c:v>0.45760483130430812</c:v>
                </c:pt>
                <c:pt idx="85">
                  <c:v>0.46803175889363047</c:v>
                </c:pt>
                <c:pt idx="86">
                  <c:v>0.47896226037235468</c:v>
                </c:pt>
                <c:pt idx="87">
                  <c:v>0.48858684476185005</c:v>
                </c:pt>
                <c:pt idx="88">
                  <c:v>0.49841111694425344</c:v>
                </c:pt>
                <c:pt idx="89">
                  <c:v>0.51234530197223649</c:v>
                </c:pt>
                <c:pt idx="90">
                  <c:v>0.51974791090702632</c:v>
                </c:pt>
                <c:pt idx="91">
                  <c:v>0.53258997140787545</c:v>
                </c:pt>
                <c:pt idx="92">
                  <c:v>0.54033995603760709</c:v>
                </c:pt>
                <c:pt idx="93">
                  <c:v>0.55326885594238995</c:v>
                </c:pt>
                <c:pt idx="94">
                  <c:v>0.56342196035897352</c:v>
                </c:pt>
                <c:pt idx="95">
                  <c:v>0.57493578170760895</c:v>
                </c:pt>
                <c:pt idx="96">
                  <c:v>0.58508694385886195</c:v>
                </c:pt>
                <c:pt idx="97">
                  <c:v>0.59752901868240427</c:v>
                </c:pt>
                <c:pt idx="98">
                  <c:v>0.60685608930827595</c:v>
                </c:pt>
                <c:pt idx="99">
                  <c:v>0.61881971318967988</c:v>
                </c:pt>
                <c:pt idx="100">
                  <c:v>0.62684261798858643</c:v>
                </c:pt>
                <c:pt idx="101">
                  <c:v>0.63464228125516697</c:v>
                </c:pt>
                <c:pt idx="102">
                  <c:v>0.6472099595423787</c:v>
                </c:pt>
                <c:pt idx="103">
                  <c:v>0.65332319334330391</c:v>
                </c:pt>
                <c:pt idx="104">
                  <c:v>0.65153523898683507</c:v>
                </c:pt>
                <c:pt idx="105">
                  <c:v>0.66549905885418403</c:v>
                </c:pt>
                <c:pt idx="106">
                  <c:v>0.67733644796626191</c:v>
                </c:pt>
                <c:pt idx="107">
                  <c:v>0.68352663449774853</c:v>
                </c:pt>
                <c:pt idx="108">
                  <c:v>0.68637896186672165</c:v>
                </c:pt>
                <c:pt idx="109">
                  <c:v>0.68479959915122002</c:v>
                </c:pt>
                <c:pt idx="110">
                  <c:v>0.69002174103574343</c:v>
                </c:pt>
                <c:pt idx="111">
                  <c:v>0.68981084089817002</c:v>
                </c:pt>
                <c:pt idx="112">
                  <c:v>0.66150484524816289</c:v>
                </c:pt>
                <c:pt idx="113">
                  <c:v>0.68932275764187789</c:v>
                </c:pt>
                <c:pt idx="114">
                  <c:v>0.69017928485290614</c:v>
                </c:pt>
                <c:pt idx="115">
                  <c:v>0.68975562407635105</c:v>
                </c:pt>
                <c:pt idx="116">
                  <c:v>0.65049862837195394</c:v>
                </c:pt>
                <c:pt idx="117">
                  <c:v>0.62287377834189106</c:v>
                </c:pt>
                <c:pt idx="118">
                  <c:v>0.62051267034353208</c:v>
                </c:pt>
                <c:pt idx="119">
                  <c:v>0.60068097105240414</c:v>
                </c:pt>
                <c:pt idx="120">
                  <c:v>0.55975438322871951</c:v>
                </c:pt>
                <c:pt idx="121">
                  <c:v>0.56595339151541124</c:v>
                </c:pt>
                <c:pt idx="122">
                  <c:v>0.56640868610739725</c:v>
                </c:pt>
                <c:pt idx="123">
                  <c:v>0.55465390323938346</c:v>
                </c:pt>
                <c:pt idx="124">
                  <c:v>0.53949224742911706</c:v>
                </c:pt>
                <c:pt idx="125">
                  <c:v>0.52272052698754112</c:v>
                </c:pt>
                <c:pt idx="126">
                  <c:v>0.54548812735592933</c:v>
                </c:pt>
                <c:pt idx="127">
                  <c:v>0.50884117138711138</c:v>
                </c:pt>
                <c:pt idx="128">
                  <c:v>0.48299193382263184</c:v>
                </c:pt>
                <c:pt idx="129">
                  <c:v>0.4928914107981836</c:v>
                </c:pt>
                <c:pt idx="130">
                  <c:v>0.48552901763410777</c:v>
                </c:pt>
                <c:pt idx="131">
                  <c:v>0.47845324852680754</c:v>
                </c:pt>
                <c:pt idx="132">
                  <c:v>0.45059722929261631</c:v>
                </c:pt>
                <c:pt idx="133">
                  <c:v>0.45225282991211313</c:v>
                </c:pt>
                <c:pt idx="134">
                  <c:v>0.46264438950640591</c:v>
                </c:pt>
                <c:pt idx="135">
                  <c:v>0.43860775881898006</c:v>
                </c:pt>
                <c:pt idx="136">
                  <c:v>0.41206003739498598</c:v>
                </c:pt>
                <c:pt idx="137">
                  <c:v>0.41957956108520206</c:v>
                </c:pt>
                <c:pt idx="138">
                  <c:v>0.42559928863027569</c:v>
                </c:pt>
                <c:pt idx="139">
                  <c:v>0.4036611257875285</c:v>
                </c:pt>
                <c:pt idx="140">
                  <c:v>0.38994545339606701</c:v>
                </c:pt>
                <c:pt idx="141">
                  <c:v>0.38049538613276129</c:v>
                </c:pt>
                <c:pt idx="142">
                  <c:v>0.37786478153979369</c:v>
                </c:pt>
                <c:pt idx="143">
                  <c:v>0.37302835151315056</c:v>
                </c:pt>
                <c:pt idx="144">
                  <c:v>0.34844486427158189</c:v>
                </c:pt>
                <c:pt idx="145">
                  <c:v>0.34831523805856718</c:v>
                </c:pt>
                <c:pt idx="146">
                  <c:v>0.36175876487037212</c:v>
                </c:pt>
                <c:pt idx="147">
                  <c:v>0.34086838402086328</c:v>
                </c:pt>
                <c:pt idx="148">
                  <c:v>0.33618724282830986</c:v>
                </c:pt>
                <c:pt idx="149">
                  <c:v>0.33782020415202174</c:v>
                </c:pt>
                <c:pt idx="150">
                  <c:v>0.33618824084987792</c:v>
                </c:pt>
                <c:pt idx="151">
                  <c:v>0.32149333288994986</c:v>
                </c:pt>
                <c:pt idx="152">
                  <c:v>0.29897995690964158</c:v>
                </c:pt>
                <c:pt idx="153">
                  <c:v>0.29700636569482736</c:v>
                </c:pt>
                <c:pt idx="154">
                  <c:v>0.29991352260848586</c:v>
                </c:pt>
                <c:pt idx="155">
                  <c:v>0.28858973894035378</c:v>
                </c:pt>
                <c:pt idx="156">
                  <c:v>0.26785479839136767</c:v>
                </c:pt>
                <c:pt idx="157">
                  <c:v>0.26423618778490926</c:v>
                </c:pt>
                <c:pt idx="158">
                  <c:v>0.27865979650020645</c:v>
                </c:pt>
                <c:pt idx="159">
                  <c:v>0.26134828580612612</c:v>
                </c:pt>
                <c:pt idx="160">
                  <c:v>0.26529412850737621</c:v>
                </c:pt>
                <c:pt idx="161">
                  <c:v>0.25886258618822339</c:v>
                </c:pt>
                <c:pt idx="162">
                  <c:v>0.25066247164746808</c:v>
                </c:pt>
                <c:pt idx="163">
                  <c:v>0.2364942024769037</c:v>
                </c:pt>
                <c:pt idx="164">
                  <c:v>0.25109307621568405</c:v>
                </c:pt>
                <c:pt idx="165">
                  <c:v>0.23443722676893206</c:v>
                </c:pt>
                <c:pt idx="166">
                  <c:v>0.23128531779346559</c:v>
                </c:pt>
                <c:pt idx="167">
                  <c:v>0.2214860583154892</c:v>
                </c:pt>
                <c:pt idx="168">
                  <c:v>0.21598655687235219</c:v>
                </c:pt>
                <c:pt idx="169">
                  <c:v>0.20769593911347373</c:v>
                </c:pt>
                <c:pt idx="170">
                  <c:v>0.20889213483256749</c:v>
                </c:pt>
                <c:pt idx="171">
                  <c:v>0.19743169032222921</c:v>
                </c:pt>
                <c:pt idx="172">
                  <c:v>0.21754726901417598</c:v>
                </c:pt>
                <c:pt idx="173">
                  <c:v>0.19338230832458989</c:v>
                </c:pt>
                <c:pt idx="174">
                  <c:v>0.19407535998439451</c:v>
                </c:pt>
                <c:pt idx="175">
                  <c:v>0.18438472399429887</c:v>
                </c:pt>
                <c:pt idx="176">
                  <c:v>0.18158319499343634</c:v>
                </c:pt>
                <c:pt idx="177">
                  <c:v>0.1728332041252352</c:v>
                </c:pt>
                <c:pt idx="178">
                  <c:v>0.17981837463004163</c:v>
                </c:pt>
                <c:pt idx="179">
                  <c:v>0.16232127843403607</c:v>
                </c:pt>
                <c:pt idx="180">
                  <c:v>0.16551895435899508</c:v>
                </c:pt>
                <c:pt idx="181">
                  <c:v>0.16967980613922667</c:v>
                </c:pt>
                <c:pt idx="182">
                  <c:v>0.16571709219624853</c:v>
                </c:pt>
                <c:pt idx="183">
                  <c:v>0.15128315801172915</c:v>
                </c:pt>
                <c:pt idx="184">
                  <c:v>0.14765965878814497</c:v>
                </c:pt>
                <c:pt idx="185">
                  <c:v>0.15128328263759511</c:v>
                </c:pt>
                <c:pt idx="186">
                  <c:v>0.14985545070448483</c:v>
                </c:pt>
                <c:pt idx="187">
                  <c:v>0.14289005594416002</c:v>
                </c:pt>
                <c:pt idx="188">
                  <c:v>0.14472680780580191</c:v>
                </c:pt>
                <c:pt idx="189">
                  <c:v>0.12917774037452773</c:v>
                </c:pt>
                <c:pt idx="190">
                  <c:v>0.13930888049071533</c:v>
                </c:pt>
                <c:pt idx="191">
                  <c:v>0.11724731860798093</c:v>
                </c:pt>
                <c:pt idx="192">
                  <c:v>0.12186196324825294</c:v>
                </c:pt>
                <c:pt idx="193">
                  <c:v>0.11958498547644757</c:v>
                </c:pt>
                <c:pt idx="194">
                  <c:v>0.12800152415633126</c:v>
                </c:pt>
                <c:pt idx="195">
                  <c:v>0.11907639428449232</c:v>
                </c:pt>
                <c:pt idx="196">
                  <c:v>0.12441348976492984</c:v>
                </c:pt>
                <c:pt idx="197">
                  <c:v>0.11531141471047326</c:v>
                </c:pt>
                <c:pt idx="198">
                  <c:v>0.10668573997726265</c:v>
                </c:pt>
                <c:pt idx="199">
                  <c:v>0.11234305393224861</c:v>
                </c:pt>
                <c:pt idx="200">
                  <c:v>0.10580953187309299</c:v>
                </c:pt>
                <c:pt idx="201">
                  <c:v>0.10760288030010984</c:v>
                </c:pt>
                <c:pt idx="202">
                  <c:v>0.10756630004474416</c:v>
                </c:pt>
                <c:pt idx="203">
                  <c:v>0.10301173146420649</c:v>
                </c:pt>
                <c:pt idx="204">
                  <c:v>9.8213840242846656E-2</c:v>
                </c:pt>
                <c:pt idx="205">
                  <c:v>9.1697907488413638E-2</c:v>
                </c:pt>
                <c:pt idx="206">
                  <c:v>9.1988396584613802E-2</c:v>
                </c:pt>
                <c:pt idx="207">
                  <c:v>9.2937684321026073E-2</c:v>
                </c:pt>
                <c:pt idx="208">
                  <c:v>8.7802312374114427E-2</c:v>
                </c:pt>
                <c:pt idx="209">
                  <c:v>8.2709332010125675E-2</c:v>
                </c:pt>
                <c:pt idx="210">
                  <c:v>8.0746168256156506E-2</c:v>
                </c:pt>
                <c:pt idx="211">
                  <c:v>8.573946390859305E-2</c:v>
                </c:pt>
                <c:pt idx="212">
                  <c:v>8.0939724646416036E-2</c:v>
                </c:pt>
                <c:pt idx="213">
                  <c:v>7.9175473715172848E-2</c:v>
                </c:pt>
                <c:pt idx="214">
                  <c:v>7.952805080926123E-2</c:v>
                </c:pt>
                <c:pt idx="215">
                  <c:v>7.2068236095364696E-2</c:v>
                </c:pt>
                <c:pt idx="216">
                  <c:v>7.1378656290471812E-2</c:v>
                </c:pt>
                <c:pt idx="217">
                  <c:v>6.818407115629091E-2</c:v>
                </c:pt>
                <c:pt idx="218">
                  <c:v>7.9795001097372378E-2</c:v>
                </c:pt>
                <c:pt idx="219">
                  <c:v>6.8407166485669815E-2</c:v>
                </c:pt>
                <c:pt idx="220">
                  <c:v>6.9394480846824272E-2</c:v>
                </c:pt>
                <c:pt idx="221">
                  <c:v>6.4523636773688581E-2</c:v>
                </c:pt>
                <c:pt idx="222">
                  <c:v>5.8414149160590852E-2</c:v>
                </c:pt>
                <c:pt idx="223">
                  <c:v>6.1224840068486101E-2</c:v>
                </c:pt>
                <c:pt idx="224">
                  <c:v>6.7224038308859868E-2</c:v>
                </c:pt>
                <c:pt idx="225">
                  <c:v>5.8774478642590333E-2</c:v>
                </c:pt>
                <c:pt idx="226">
                  <c:v>5.6607523020728773E-2</c:v>
                </c:pt>
                <c:pt idx="227">
                  <c:v>5.7245062562426494E-2</c:v>
                </c:pt>
                <c:pt idx="228">
                  <c:v>5.5919165255034625E-2</c:v>
                </c:pt>
                <c:pt idx="229">
                  <c:v>5.7046105510270451E-2</c:v>
                </c:pt>
                <c:pt idx="230">
                  <c:v>4.8937853178357721E-2</c:v>
                </c:pt>
                <c:pt idx="231">
                  <c:v>5.2069935732749824E-2</c:v>
                </c:pt>
                <c:pt idx="232">
                  <c:v>5.6559213381633611E-2</c:v>
                </c:pt>
                <c:pt idx="233">
                  <c:v>5.0496257890662623E-2</c:v>
                </c:pt>
                <c:pt idx="234">
                  <c:v>4.8105837675836205E-2</c:v>
                </c:pt>
                <c:pt idx="235">
                  <c:v>5.0319222118559395E-2</c:v>
                </c:pt>
                <c:pt idx="236">
                  <c:v>4.7741204639897956E-2</c:v>
                </c:pt>
                <c:pt idx="237">
                  <c:v>4.0865114072658131E-2</c:v>
                </c:pt>
                <c:pt idx="238">
                  <c:v>3.8889349388867747E-2</c:v>
                </c:pt>
                <c:pt idx="239">
                  <c:v>4.237219866895349E-2</c:v>
                </c:pt>
                <c:pt idx="240">
                  <c:v>4.08967053517683E-2</c:v>
                </c:pt>
                <c:pt idx="241">
                  <c:v>4.1719238696992768E-2</c:v>
                </c:pt>
                <c:pt idx="242">
                  <c:v>3.965093574186488E-2</c:v>
                </c:pt>
                <c:pt idx="243">
                  <c:v>3.8611361360550468E-2</c:v>
                </c:pt>
                <c:pt idx="244">
                  <c:v>3.3996589794662593E-2</c:v>
                </c:pt>
                <c:pt idx="245">
                  <c:v>3.6326313366736314E-2</c:v>
                </c:pt>
                <c:pt idx="246">
                  <c:v>3.8348571073169878E-2</c:v>
                </c:pt>
                <c:pt idx="247">
                  <c:v>4.1089128626043254E-2</c:v>
                </c:pt>
                <c:pt idx="248">
                  <c:v>3.6490541985258258E-2</c:v>
                </c:pt>
                <c:pt idx="249">
                  <c:v>3.1811157728073018E-2</c:v>
                </c:pt>
                <c:pt idx="250">
                  <c:v>3.7211562448645881E-2</c:v>
                </c:pt>
                <c:pt idx="251">
                  <c:v>3.4608760542026384E-2</c:v>
                </c:pt>
                <c:pt idx="252">
                  <c:v>3.2545233128964936E-2</c:v>
                </c:pt>
                <c:pt idx="253">
                  <c:v>2.4696943340120289E-2</c:v>
                </c:pt>
                <c:pt idx="254">
                  <c:v>2.7156422324454595E-2</c:v>
                </c:pt>
                <c:pt idx="255">
                  <c:v>3.0560620129107513E-2</c:v>
                </c:pt>
              </c:numCache>
            </c:numRef>
          </c:yVal>
        </c:ser>
        <c:dLbls/>
        <c:axId val="78791040"/>
        <c:axId val="78792960"/>
      </c:scatterChart>
      <c:valAx>
        <c:axId val="78791040"/>
        <c:scaling>
          <c:orientation val="minMax"/>
          <c:max val="1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baseline="0"/>
                  <a:t>1 / T   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78792960"/>
        <c:crosses val="autoZero"/>
        <c:crossBetween val="midCat"/>
      </c:valAx>
      <c:valAx>
        <c:axId val="78792960"/>
        <c:scaling>
          <c:orientation val="minMax"/>
          <c:max val="2"/>
          <c:min val="-4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</a:t>
                </a:r>
              </a:p>
            </c:rich>
          </c:tx>
          <c:layout/>
        </c:title>
        <c:numFmt formatCode="General" sourceLinked="1"/>
        <c:tickLblPos val="nextTo"/>
        <c:crossAx val="78791040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9.2746457842162344E-2"/>
          <c:y val="4.567743949956752E-2"/>
          <c:w val="0.10226207427643098"/>
          <c:h val="0.11326352005500111"/>
        </c:manualLayout>
      </c:layout>
      <c:overlay val="1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01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54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54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70"/>
  <sheetViews>
    <sheetView topLeftCell="A101" workbookViewId="0">
      <selection activeCell="J3" sqref="J3:J130"/>
    </sheetView>
  </sheetViews>
  <sheetFormatPr defaultRowHeight="15"/>
  <cols>
    <col min="2" max="2" width="16" customWidth="1"/>
    <col min="3" max="5" width="15.85546875" customWidth="1"/>
    <col min="6" max="6" width="14.140625" customWidth="1"/>
    <col min="8" max="8" width="11" bestFit="1" customWidth="1"/>
    <col min="9" max="9" width="11.85546875" customWidth="1"/>
    <col min="10" max="10" width="13.5703125" customWidth="1"/>
  </cols>
  <sheetData>
    <row r="1" spans="1:10">
      <c r="A1" s="3" t="s">
        <v>0</v>
      </c>
      <c r="B1" s="4" t="s">
        <v>3</v>
      </c>
      <c r="C1" s="3" t="s">
        <v>1</v>
      </c>
      <c r="D1" s="3" t="s">
        <v>2</v>
      </c>
      <c r="E1" s="3" t="s">
        <v>4</v>
      </c>
      <c r="F1" s="3" t="s">
        <v>5</v>
      </c>
      <c r="G1">
        <f>EXP(1)</f>
        <v>2.7182818284590451</v>
      </c>
    </row>
    <row r="2" spans="1:10">
      <c r="B2" s="5">
        <v>1</v>
      </c>
      <c r="C2" s="2"/>
    </row>
    <row r="3" spans="1:10">
      <c r="A3">
        <v>1</v>
      </c>
      <c r="B3" s="2">
        <f t="shared" ref="B3:B66" si="0">B4*$B$132</f>
        <v>0.93941306281346271</v>
      </c>
      <c r="C3" s="2">
        <f t="shared" ref="C3:C129" si="1">-LOG(B3,$G$1)</f>
        <v>6.2500000000013919E-2</v>
      </c>
      <c r="D3">
        <f>C3/8</f>
        <v>7.8125000000017399E-3</v>
      </c>
      <c r="E3">
        <v>0</v>
      </c>
      <c r="F3">
        <f t="shared" ref="F3:F66" si="2">INT(2^32*(B3*$D$132))</f>
        <v>4162825044</v>
      </c>
      <c r="I3" t="str">
        <f>E3&amp;" ,"</f>
        <v>0 ,</v>
      </c>
      <c r="J3" t="str">
        <f>F3&amp;" ,"</f>
        <v>4162825044 ,</v>
      </c>
    </row>
    <row r="4" spans="1:10">
      <c r="A4">
        <f t="shared" ref="A4:A130" si="3">A3+1</f>
        <v>2</v>
      </c>
      <c r="B4" s="2">
        <f t="shared" si="0"/>
        <v>0.88249690258458324</v>
      </c>
      <c r="C4" s="2">
        <f t="shared" si="1"/>
        <v>0.12500000000001377</v>
      </c>
      <c r="D4">
        <f t="shared" ref="D4:D129" si="4">C4/8</f>
        <v>1.5625000000001721E-2</v>
      </c>
      <c r="E4">
        <f t="shared" ref="E4:E67" si="5">INT(D4*2^32)</f>
        <v>67108864</v>
      </c>
      <c r="F4">
        <f t="shared" si="2"/>
        <v>3910612224</v>
      </c>
      <c r="I4" t="str">
        <f t="shared" ref="I4:J67" si="6">E4&amp;" ,"</f>
        <v>67108864 ,</v>
      </c>
      <c r="J4" t="str">
        <f t="shared" si="6"/>
        <v>3910612224 ,</v>
      </c>
    </row>
    <row r="5" spans="1:10">
      <c r="A5">
        <f t="shared" si="3"/>
        <v>3</v>
      </c>
      <c r="B5" s="2">
        <f t="shared" si="0"/>
        <v>0.82902911818038905</v>
      </c>
      <c r="C5" s="2">
        <f t="shared" si="1"/>
        <v>0.18750000000001363</v>
      </c>
      <c r="D5">
        <f t="shared" si="4"/>
        <v>2.3437500000001703E-2</v>
      </c>
      <c r="E5">
        <f t="shared" si="5"/>
        <v>100663296</v>
      </c>
      <c r="F5">
        <f t="shared" si="2"/>
        <v>3673680207</v>
      </c>
      <c r="I5" t="str">
        <f t="shared" si="6"/>
        <v>100663296 ,</v>
      </c>
      <c r="J5" t="str">
        <f t="shared" si="6"/>
        <v>3673680207 ,</v>
      </c>
    </row>
    <row r="6" spans="1:10">
      <c r="A6">
        <f t="shared" si="3"/>
        <v>4</v>
      </c>
      <c r="B6" s="2">
        <f t="shared" si="0"/>
        <v>0.77880078307139433</v>
      </c>
      <c r="C6" s="2">
        <f t="shared" si="1"/>
        <v>0.25000000000001354</v>
      </c>
      <c r="D6">
        <f t="shared" si="4"/>
        <v>3.1250000000001693E-2</v>
      </c>
      <c r="E6">
        <f t="shared" si="5"/>
        <v>134217728</v>
      </c>
      <c r="F6">
        <f t="shared" si="2"/>
        <v>3451103175</v>
      </c>
      <c r="I6" t="str">
        <f t="shared" si="6"/>
        <v>134217728 ,</v>
      </c>
      <c r="J6" t="str">
        <f t="shared" si="6"/>
        <v>3451103175 ,</v>
      </c>
    </row>
    <row r="7" spans="1:10">
      <c r="A7">
        <f t="shared" si="3"/>
        <v>5</v>
      </c>
      <c r="B7" s="2">
        <f t="shared" si="0"/>
        <v>0.73161562894663201</v>
      </c>
      <c r="C7" s="2">
        <f t="shared" si="1"/>
        <v>0.31250000000001338</v>
      </c>
      <c r="D7">
        <f t="shared" si="4"/>
        <v>3.9062500000001672E-2</v>
      </c>
      <c r="E7">
        <f t="shared" si="5"/>
        <v>167772160</v>
      </c>
      <c r="F7">
        <f t="shared" si="2"/>
        <v>3242011404</v>
      </c>
      <c r="I7" t="str">
        <f t="shared" si="6"/>
        <v>167772160 ,</v>
      </c>
      <c r="J7" t="str">
        <f t="shared" si="6"/>
        <v>3242011404 ,</v>
      </c>
    </row>
    <row r="8" spans="1:10">
      <c r="A8">
        <f t="shared" si="3"/>
        <v>6</v>
      </c>
      <c r="B8" s="2">
        <f t="shared" si="0"/>
        <v>0.68728927879096313</v>
      </c>
      <c r="C8" s="2">
        <f t="shared" si="1"/>
        <v>0.37500000000001321</v>
      </c>
      <c r="D8">
        <f t="shared" si="4"/>
        <v>4.6875000000001651E-2</v>
      </c>
      <c r="E8">
        <f t="shared" si="5"/>
        <v>201326592</v>
      </c>
      <c r="F8">
        <f t="shared" si="2"/>
        <v>3045587862</v>
      </c>
      <c r="I8" t="str">
        <f t="shared" si="6"/>
        <v>201326592 ,</v>
      </c>
      <c r="J8" t="str">
        <f t="shared" si="6"/>
        <v>3045587862 ,</v>
      </c>
    </row>
    <row r="9" spans="1:10">
      <c r="A9">
        <f t="shared" si="3"/>
        <v>7</v>
      </c>
      <c r="B9" s="2">
        <f t="shared" si="0"/>
        <v>0.64564852642788362</v>
      </c>
      <c r="C9" s="2">
        <f t="shared" si="1"/>
        <v>0.43750000000001305</v>
      </c>
      <c r="D9">
        <f t="shared" si="4"/>
        <v>5.4687500000001631E-2</v>
      </c>
      <c r="E9">
        <f t="shared" si="5"/>
        <v>234881024</v>
      </c>
      <c r="F9">
        <f t="shared" si="2"/>
        <v>2861065022</v>
      </c>
      <c r="I9" t="str">
        <f t="shared" si="6"/>
        <v>234881024 ,</v>
      </c>
      <c r="J9" t="str">
        <f t="shared" si="6"/>
        <v>2861065022 ,</v>
      </c>
    </row>
    <row r="10" spans="1:10">
      <c r="A10">
        <f t="shared" si="3"/>
        <v>8</v>
      </c>
      <c r="B10" s="2">
        <f t="shared" si="0"/>
        <v>0.60653065971262554</v>
      </c>
      <c r="C10" s="2">
        <f t="shared" si="1"/>
        <v>0.50000000000001299</v>
      </c>
      <c r="D10">
        <f t="shared" si="4"/>
        <v>6.2500000000001624E-2</v>
      </c>
      <c r="E10">
        <f t="shared" si="5"/>
        <v>268435456</v>
      </c>
      <c r="F10">
        <f t="shared" si="2"/>
        <v>2687721855</v>
      </c>
      <c r="I10" t="str">
        <f t="shared" si="6"/>
        <v>268435456 ,</v>
      </c>
      <c r="J10" t="str">
        <f t="shared" si="6"/>
        <v>2687721855 ,</v>
      </c>
    </row>
    <row r="11" spans="1:10">
      <c r="A11">
        <f t="shared" si="3"/>
        <v>9</v>
      </c>
      <c r="B11" s="2">
        <f t="shared" si="0"/>
        <v>0.56978282473091568</v>
      </c>
      <c r="C11" s="2">
        <f t="shared" si="1"/>
        <v>0.56250000000001288</v>
      </c>
      <c r="D11">
        <f t="shared" si="4"/>
        <v>7.031250000000161E-2</v>
      </c>
      <c r="E11">
        <f t="shared" si="5"/>
        <v>301989888</v>
      </c>
      <c r="F11">
        <f t="shared" si="2"/>
        <v>2524881020</v>
      </c>
      <c r="I11" t="str">
        <f t="shared" si="6"/>
        <v>301989888 ,</v>
      </c>
      <c r="J11" t="str">
        <f t="shared" si="6"/>
        <v>2524881020 ,</v>
      </c>
    </row>
    <row r="12" spans="1:10">
      <c r="A12">
        <f t="shared" si="3"/>
        <v>10</v>
      </c>
      <c r="B12" s="2">
        <f t="shared" si="0"/>
        <v>0.5352614285189834</v>
      </c>
      <c r="C12" s="2">
        <f t="shared" si="1"/>
        <v>0.62500000000001277</v>
      </c>
      <c r="D12">
        <f t="shared" si="4"/>
        <v>7.8125000000001596E-2</v>
      </c>
      <c r="E12">
        <f t="shared" si="5"/>
        <v>335544320</v>
      </c>
      <c r="F12">
        <f t="shared" si="2"/>
        <v>2371906212</v>
      </c>
      <c r="I12" t="str">
        <f t="shared" si="6"/>
        <v>335544320 ,</v>
      </c>
      <c r="J12" t="str">
        <f t="shared" si="6"/>
        <v>2371906212 ,</v>
      </c>
    </row>
    <row r="13" spans="1:10">
      <c r="A13">
        <f t="shared" si="3"/>
        <v>11</v>
      </c>
      <c r="B13" s="2">
        <f t="shared" si="0"/>
        <v>0.50283157797093458</v>
      </c>
      <c r="C13" s="2">
        <f t="shared" si="1"/>
        <v>0.68750000000001266</v>
      </c>
      <c r="D13">
        <f t="shared" si="4"/>
        <v>8.5937500000001582E-2</v>
      </c>
      <c r="E13">
        <f t="shared" si="5"/>
        <v>369098752</v>
      </c>
      <c r="F13">
        <f t="shared" si="2"/>
        <v>2228199679</v>
      </c>
      <c r="I13" t="str">
        <f t="shared" si="6"/>
        <v>369098752 ,</v>
      </c>
      <c r="J13" t="str">
        <f t="shared" si="6"/>
        <v>2228199679 ,</v>
      </c>
    </row>
    <row r="14" spans="1:10">
      <c r="A14">
        <f t="shared" si="3"/>
        <v>12</v>
      </c>
      <c r="B14" s="2">
        <f t="shared" si="0"/>
        <v>0.4723665527410088</v>
      </c>
      <c r="C14" s="2">
        <f t="shared" si="1"/>
        <v>0.75000000000001255</v>
      </c>
      <c r="D14">
        <f t="shared" si="4"/>
        <v>9.3750000000001568E-2</v>
      </c>
      <c r="E14">
        <f t="shared" si="5"/>
        <v>402653184</v>
      </c>
      <c r="F14">
        <f t="shared" si="2"/>
        <v>2093199885</v>
      </c>
      <c r="I14" t="str">
        <f t="shared" si="6"/>
        <v>402653184 ,</v>
      </c>
      <c r="J14" t="str">
        <f t="shared" si="6"/>
        <v>2093199885 ,</v>
      </c>
    </row>
    <row r="15" spans="1:10">
      <c r="A15">
        <f t="shared" si="3"/>
        <v>13</v>
      </c>
      <c r="B15" s="2">
        <f t="shared" si="0"/>
        <v>0.44374731008107438</v>
      </c>
      <c r="C15" s="2">
        <f t="shared" si="1"/>
        <v>0.81250000000001243</v>
      </c>
      <c r="D15">
        <f t="shared" si="4"/>
        <v>0.10156250000000155</v>
      </c>
      <c r="E15">
        <f t="shared" si="5"/>
        <v>436207616</v>
      </c>
      <c r="F15">
        <f t="shared" si="2"/>
        <v>1966379315</v>
      </c>
      <c r="I15" t="str">
        <f t="shared" si="6"/>
        <v>436207616 ,</v>
      </c>
      <c r="J15" t="str">
        <f t="shared" si="6"/>
        <v>1966379315 ,</v>
      </c>
    </row>
    <row r="16" spans="1:10">
      <c r="A16">
        <f t="shared" si="3"/>
        <v>14</v>
      </c>
      <c r="B16" s="2">
        <f t="shared" si="0"/>
        <v>0.41686201967850328</v>
      </c>
      <c r="C16" s="2">
        <f t="shared" si="1"/>
        <v>0.87500000000001232</v>
      </c>
      <c r="D16">
        <f t="shared" si="4"/>
        <v>0.10937500000000154</v>
      </c>
      <c r="E16">
        <f t="shared" si="5"/>
        <v>469762048</v>
      </c>
      <c r="F16">
        <f t="shared" si="2"/>
        <v>1847242415</v>
      </c>
      <c r="I16" t="str">
        <f t="shared" si="6"/>
        <v>469762048 ,</v>
      </c>
      <c r="J16" t="str">
        <f t="shared" si="6"/>
        <v>1847242415 ,</v>
      </c>
    </row>
    <row r="17" spans="1:10">
      <c r="A17">
        <f t="shared" si="3"/>
        <v>15</v>
      </c>
      <c r="B17" s="2">
        <f t="shared" si="0"/>
        <v>0.39160562667679422</v>
      </c>
      <c r="C17" s="2">
        <f t="shared" si="1"/>
        <v>0.93750000000001221</v>
      </c>
      <c r="D17">
        <f t="shared" si="4"/>
        <v>0.11718750000000153</v>
      </c>
      <c r="E17">
        <f t="shared" si="5"/>
        <v>503316480</v>
      </c>
      <c r="F17">
        <f t="shared" si="2"/>
        <v>1735323655</v>
      </c>
      <c r="I17" t="str">
        <f t="shared" si="6"/>
        <v>503316480 ,</v>
      </c>
      <c r="J17" t="str">
        <f t="shared" si="6"/>
        <v>1735323655 ,</v>
      </c>
    </row>
    <row r="18" spans="1:10">
      <c r="A18">
        <f t="shared" si="3"/>
        <v>16</v>
      </c>
      <c r="B18" s="2">
        <f t="shared" si="0"/>
        <v>0.36787944117143789</v>
      </c>
      <c r="C18" s="2">
        <f t="shared" si="1"/>
        <v>1.000000000000012</v>
      </c>
      <c r="D18">
        <f t="shared" si="4"/>
        <v>0.1250000000000015</v>
      </c>
      <c r="E18">
        <f t="shared" si="5"/>
        <v>536870912</v>
      </c>
      <c r="F18">
        <f t="shared" si="2"/>
        <v>1630185710</v>
      </c>
      <c r="I18" t="str">
        <f t="shared" si="6"/>
        <v>536870912 ,</v>
      </c>
      <c r="J18" t="str">
        <f t="shared" si="6"/>
        <v>1630185710 ,</v>
      </c>
    </row>
    <row r="19" spans="1:10">
      <c r="A19">
        <f t="shared" si="3"/>
        <v>17</v>
      </c>
      <c r="B19" s="2">
        <f t="shared" si="0"/>
        <v>0.34559075257697042</v>
      </c>
      <c r="C19" s="2">
        <f t="shared" si="1"/>
        <v>1.0625000000000118</v>
      </c>
      <c r="D19">
        <f t="shared" si="4"/>
        <v>0.13281250000000147</v>
      </c>
      <c r="E19">
        <f t="shared" si="5"/>
        <v>570425344</v>
      </c>
      <c r="F19">
        <f t="shared" si="2"/>
        <v>1531417750</v>
      </c>
      <c r="I19" t="str">
        <f t="shared" si="6"/>
        <v>570425344 ,</v>
      </c>
      <c r="J19" t="str">
        <f t="shared" si="6"/>
        <v>1531417750 ,</v>
      </c>
    </row>
    <row r="20" spans="1:10">
      <c r="A20">
        <f t="shared" si="3"/>
        <v>18</v>
      </c>
      <c r="B20" s="2">
        <f t="shared" si="0"/>
        <v>0.32465246735834591</v>
      </c>
      <c r="C20" s="2">
        <f t="shared" si="1"/>
        <v>1.1250000000000118</v>
      </c>
      <c r="D20">
        <f t="shared" si="4"/>
        <v>0.14062500000000147</v>
      </c>
      <c r="E20">
        <f t="shared" si="5"/>
        <v>603979776</v>
      </c>
      <c r="F20">
        <f t="shared" si="2"/>
        <v>1438633839</v>
      </c>
      <c r="I20" t="str">
        <f t="shared" si="6"/>
        <v>603979776 ,</v>
      </c>
      <c r="J20" t="str">
        <f t="shared" si="6"/>
        <v>1438633839 ,</v>
      </c>
    </row>
    <row r="21" spans="1:10">
      <c r="A21">
        <f t="shared" si="3"/>
        <v>19</v>
      </c>
      <c r="B21" s="2">
        <f t="shared" si="0"/>
        <v>0.30498276871105573</v>
      </c>
      <c r="C21" s="2">
        <f t="shared" si="1"/>
        <v>1.1875000000000118</v>
      </c>
      <c r="D21">
        <f t="shared" si="4"/>
        <v>0.14843750000000147</v>
      </c>
      <c r="E21">
        <f t="shared" si="5"/>
        <v>637534208</v>
      </c>
      <c r="F21">
        <f t="shared" si="2"/>
        <v>1351471421</v>
      </c>
      <c r="I21" t="str">
        <f t="shared" si="6"/>
        <v>637534208 ,</v>
      </c>
      <c r="J21" t="str">
        <f t="shared" si="6"/>
        <v>1351471421 ,</v>
      </c>
    </row>
    <row r="22" spans="1:10">
      <c r="A22">
        <f t="shared" si="3"/>
        <v>20</v>
      </c>
      <c r="B22" s="2">
        <f t="shared" si="0"/>
        <v>0.28650479686018676</v>
      </c>
      <c r="C22" s="2">
        <f t="shared" si="1"/>
        <v>1.2500000000000115</v>
      </c>
      <c r="D22">
        <f t="shared" si="4"/>
        <v>0.15625000000000144</v>
      </c>
      <c r="E22">
        <f t="shared" si="5"/>
        <v>671088640</v>
      </c>
      <c r="F22">
        <f t="shared" si="2"/>
        <v>1269589907</v>
      </c>
      <c r="I22" t="str">
        <f t="shared" si="6"/>
        <v>671088640 ,</v>
      </c>
      <c r="J22" t="str">
        <f t="shared" si="6"/>
        <v>1269589907 ,</v>
      </c>
    </row>
    <row r="23" spans="1:10">
      <c r="A23">
        <f t="shared" si="3"/>
        <v>21</v>
      </c>
      <c r="B23" s="2">
        <f t="shared" si="0"/>
        <v>0.26914634872918075</v>
      </c>
      <c r="C23" s="2">
        <f t="shared" si="1"/>
        <v>1.3125000000000115</v>
      </c>
      <c r="D23">
        <f t="shared" si="4"/>
        <v>0.16406250000000144</v>
      </c>
      <c r="E23">
        <f t="shared" si="5"/>
        <v>704643072</v>
      </c>
      <c r="F23">
        <f t="shared" si="2"/>
        <v>1192669343</v>
      </c>
      <c r="I23" t="str">
        <f t="shared" si="6"/>
        <v>704643072 ,</v>
      </c>
      <c r="J23" t="str">
        <f t="shared" si="6"/>
        <v>1192669343 ,</v>
      </c>
    </row>
    <row r="24" spans="1:10">
      <c r="A24">
        <f t="shared" si="3"/>
        <v>22</v>
      </c>
      <c r="B24" s="2">
        <f t="shared" si="0"/>
        <v>0.25283959580474358</v>
      </c>
      <c r="C24" s="2">
        <f t="shared" si="1"/>
        <v>1.3750000000000115</v>
      </c>
      <c r="D24">
        <f t="shared" si="4"/>
        <v>0.17187500000000144</v>
      </c>
      <c r="E24">
        <f t="shared" si="5"/>
        <v>738197504</v>
      </c>
      <c r="F24">
        <f t="shared" si="2"/>
        <v>1120409161</v>
      </c>
      <c r="I24" t="str">
        <f t="shared" si="6"/>
        <v>738197504 ,</v>
      </c>
      <c r="J24" t="str">
        <f t="shared" si="6"/>
        <v>1120409161 ,</v>
      </c>
    </row>
    <row r="25" spans="1:10">
      <c r="A25">
        <f t="shared" si="3"/>
        <v>23</v>
      </c>
      <c r="B25" s="2">
        <f t="shared" si="0"/>
        <v>0.23752081909545544</v>
      </c>
      <c r="C25" s="2">
        <f t="shared" si="1"/>
        <v>1.4375000000000113</v>
      </c>
      <c r="D25">
        <f t="shared" si="4"/>
        <v>0.17968750000000142</v>
      </c>
      <c r="E25">
        <f t="shared" si="5"/>
        <v>771751936</v>
      </c>
      <c r="F25">
        <f t="shared" si="2"/>
        <v>1052527001</v>
      </c>
      <c r="I25" t="str">
        <f t="shared" si="6"/>
        <v>771751936 ,</v>
      </c>
      <c r="J25" t="str">
        <f t="shared" si="6"/>
        <v>1052527001 ,</v>
      </c>
    </row>
    <row r="26" spans="1:10">
      <c r="A26">
        <f t="shared" si="3"/>
        <v>24</v>
      </c>
      <c r="B26" s="2">
        <f t="shared" si="0"/>
        <v>0.22313016014842732</v>
      </c>
      <c r="C26" s="2">
        <f t="shared" si="1"/>
        <v>1.5000000000000113</v>
      </c>
      <c r="D26">
        <f t="shared" si="4"/>
        <v>0.18750000000000142</v>
      </c>
      <c r="E26">
        <f t="shared" si="5"/>
        <v>805306368</v>
      </c>
      <c r="F26">
        <f t="shared" si="2"/>
        <v>988757614</v>
      </c>
      <c r="I26" t="str">
        <f t="shared" si="6"/>
        <v>805306368 ,</v>
      </c>
      <c r="J26" t="str">
        <f t="shared" si="6"/>
        <v>988757614 ,</v>
      </c>
    </row>
    <row r="27" spans="1:10">
      <c r="A27">
        <f t="shared" si="3"/>
        <v>25</v>
      </c>
      <c r="B27" s="2">
        <f t="shared" si="0"/>
        <v>0.20961138715109548</v>
      </c>
      <c r="C27" s="2">
        <f t="shared" si="1"/>
        <v>1.5625000000000111</v>
      </c>
      <c r="D27">
        <f t="shared" si="4"/>
        <v>0.19531250000000139</v>
      </c>
      <c r="E27">
        <f t="shared" si="5"/>
        <v>838860800</v>
      </c>
      <c r="F27">
        <f t="shared" si="2"/>
        <v>928851818</v>
      </c>
      <c r="I27" t="str">
        <f t="shared" si="6"/>
        <v>838860800 ,</v>
      </c>
      <c r="J27" t="str">
        <f t="shared" si="6"/>
        <v>928851818 ,</v>
      </c>
    </row>
    <row r="28" spans="1:10">
      <c r="A28">
        <f t="shared" si="3"/>
        <v>26</v>
      </c>
      <c r="B28" s="2">
        <f t="shared" si="0"/>
        <v>0.19691167520419187</v>
      </c>
      <c r="C28" s="2">
        <f t="shared" si="1"/>
        <v>1.6250000000000111</v>
      </c>
      <c r="D28">
        <f t="shared" si="4"/>
        <v>0.20312500000000139</v>
      </c>
      <c r="E28">
        <f t="shared" si="5"/>
        <v>872415232</v>
      </c>
      <c r="F28">
        <f t="shared" si="2"/>
        <v>872575531</v>
      </c>
      <c r="I28" t="str">
        <f t="shared" si="6"/>
        <v>872415232 ,</v>
      </c>
      <c r="J28" t="str">
        <f t="shared" si="6"/>
        <v>872575531 ,</v>
      </c>
    </row>
    <row r="29" spans="1:10">
      <c r="A29">
        <f t="shared" si="3"/>
        <v>27</v>
      </c>
      <c r="B29" s="2">
        <f t="shared" si="0"/>
        <v>0.18498139990730225</v>
      </c>
      <c r="C29" s="2">
        <f t="shared" si="1"/>
        <v>1.6875000000000111</v>
      </c>
      <c r="D29">
        <f t="shared" si="4"/>
        <v>0.21093750000000139</v>
      </c>
      <c r="E29">
        <f t="shared" si="5"/>
        <v>905969664</v>
      </c>
      <c r="F29">
        <f t="shared" si="2"/>
        <v>819708853</v>
      </c>
      <c r="I29" t="str">
        <f t="shared" si="6"/>
        <v>905969664 ,</v>
      </c>
      <c r="J29" t="str">
        <f t="shared" si="6"/>
        <v>819708853 ,</v>
      </c>
    </row>
    <row r="30" spans="1:10">
      <c r="A30">
        <f t="shared" si="3"/>
        <v>28</v>
      </c>
      <c r="B30" s="2">
        <f t="shared" si="0"/>
        <v>0.17377394345044322</v>
      </c>
      <c r="C30" s="2">
        <f t="shared" si="1"/>
        <v>1.7500000000000109</v>
      </c>
      <c r="D30">
        <f t="shared" si="4"/>
        <v>0.21875000000000136</v>
      </c>
      <c r="E30">
        <f t="shared" si="5"/>
        <v>939524096</v>
      </c>
      <c r="F30">
        <f t="shared" si="2"/>
        <v>770045204</v>
      </c>
      <c r="I30" t="str">
        <f t="shared" si="6"/>
        <v>939524096 ,</v>
      </c>
      <c r="J30" t="str">
        <f t="shared" si="6"/>
        <v>770045204 ,</v>
      </c>
    </row>
    <row r="31" spans="1:10">
      <c r="A31">
        <f t="shared" si="3"/>
        <v>29</v>
      </c>
      <c r="B31" s="2">
        <f t="shared" si="0"/>
        <v>0.16324551245395663</v>
      </c>
      <c r="C31" s="2">
        <f t="shared" si="1"/>
        <v>1.8125000000000109</v>
      </c>
      <c r="D31">
        <f t="shared" si="4"/>
        <v>0.22656250000000136</v>
      </c>
      <c r="E31">
        <f t="shared" si="5"/>
        <v>973078528</v>
      </c>
      <c r="F31">
        <f t="shared" si="2"/>
        <v>723390523</v>
      </c>
      <c r="I31" t="str">
        <f t="shared" si="6"/>
        <v>973078528 ,</v>
      </c>
      <c r="J31" t="str">
        <f t="shared" si="6"/>
        <v>723390523 ,</v>
      </c>
    </row>
    <row r="32" spans="1:10">
      <c r="A32">
        <f t="shared" si="3"/>
        <v>30</v>
      </c>
      <c r="B32" s="2">
        <f t="shared" si="0"/>
        <v>0.15335496684492683</v>
      </c>
      <c r="C32" s="2">
        <f t="shared" si="1"/>
        <v>1.8750000000000107</v>
      </c>
      <c r="D32">
        <f t="shared" si="4"/>
        <v>0.23437500000000133</v>
      </c>
      <c r="E32">
        <f t="shared" si="5"/>
        <v>1006632960</v>
      </c>
      <c r="F32">
        <f t="shared" si="2"/>
        <v>679562507</v>
      </c>
      <c r="I32" t="str">
        <f t="shared" si="6"/>
        <v>1006632960 ,</v>
      </c>
      <c r="J32" t="str">
        <f t="shared" si="6"/>
        <v>679562507 ,</v>
      </c>
    </row>
    <row r="33" spans="1:10">
      <c r="A33">
        <f t="shared" si="3"/>
        <v>31</v>
      </c>
      <c r="B33" s="2">
        <f t="shared" si="0"/>
        <v>0.14406365910145177</v>
      </c>
      <c r="C33" s="2">
        <f t="shared" si="1"/>
        <v>1.9375000000000104</v>
      </c>
      <c r="D33">
        <f t="shared" si="4"/>
        <v>0.2421875000000013</v>
      </c>
      <c r="E33">
        <f t="shared" si="5"/>
        <v>1040187392</v>
      </c>
      <c r="F33">
        <f t="shared" si="2"/>
        <v>638389896</v>
      </c>
      <c r="I33" t="str">
        <f t="shared" si="6"/>
        <v>1040187392 ,</v>
      </c>
      <c r="J33" t="str">
        <f t="shared" si="6"/>
        <v>638389896 ,</v>
      </c>
    </row>
    <row r="34" spans="1:10">
      <c r="A34">
        <f t="shared" si="3"/>
        <v>32</v>
      </c>
      <c r="B34" s="2">
        <f t="shared" si="0"/>
        <v>0.13533528323661129</v>
      </c>
      <c r="C34" s="2">
        <f t="shared" si="1"/>
        <v>2.0000000000000102</v>
      </c>
      <c r="D34">
        <f t="shared" si="4"/>
        <v>0.25000000000000128</v>
      </c>
      <c r="E34">
        <f t="shared" si="5"/>
        <v>1073741824</v>
      </c>
      <c r="F34">
        <f t="shared" si="2"/>
        <v>599711808</v>
      </c>
      <c r="I34" t="str">
        <f t="shared" si="6"/>
        <v>1073741824 ,</v>
      </c>
      <c r="J34" t="str">
        <f t="shared" si="6"/>
        <v>599711808 ,</v>
      </c>
    </row>
    <row r="35" spans="1:10">
      <c r="A35">
        <f t="shared" si="3"/>
        <v>33</v>
      </c>
      <c r="B35" s="2">
        <f t="shared" si="0"/>
        <v>0.12713573293203426</v>
      </c>
      <c r="C35" s="2">
        <f t="shared" si="1"/>
        <v>2.0625000000000102</v>
      </c>
      <c r="D35">
        <f t="shared" si="4"/>
        <v>0.25781250000000128</v>
      </c>
      <c r="E35">
        <f t="shared" si="5"/>
        <v>1107296256</v>
      </c>
      <c r="F35">
        <f t="shared" si="2"/>
        <v>563377106</v>
      </c>
      <c r="I35" t="str">
        <f t="shared" si="6"/>
        <v>1107296256 ,</v>
      </c>
      <c r="J35" t="str">
        <f t="shared" si="6"/>
        <v>563377106 ,</v>
      </c>
    </row>
    <row r="36" spans="1:10">
      <c r="A36">
        <f t="shared" si="3"/>
        <v>34</v>
      </c>
      <c r="B36" s="2">
        <f t="shared" si="0"/>
        <v>0.1194329682667184</v>
      </c>
      <c r="C36" s="2">
        <f t="shared" si="1"/>
        <v>2.1250000000000102</v>
      </c>
      <c r="D36">
        <f t="shared" si="4"/>
        <v>0.26562500000000128</v>
      </c>
      <c r="E36">
        <f t="shared" si="5"/>
        <v>1140850688</v>
      </c>
      <c r="F36">
        <f t="shared" si="2"/>
        <v>529243813</v>
      </c>
      <c r="I36" t="str">
        <f t="shared" si="6"/>
        <v>1140850688 ,</v>
      </c>
      <c r="J36" t="str">
        <f t="shared" si="6"/>
        <v>529243813 ,</v>
      </c>
    </row>
    <row r="37" spans="1:10">
      <c r="A37">
        <f t="shared" si="3"/>
        <v>35</v>
      </c>
      <c r="B37" s="2">
        <f t="shared" si="0"/>
        <v>0.1121968905203426</v>
      </c>
      <c r="C37" s="2">
        <f t="shared" si="1"/>
        <v>2.1875000000000102</v>
      </c>
      <c r="D37">
        <f t="shared" si="4"/>
        <v>0.27343750000000128</v>
      </c>
      <c r="E37">
        <f t="shared" si="5"/>
        <v>1174405120</v>
      </c>
      <c r="F37">
        <f t="shared" si="2"/>
        <v>497178551</v>
      </c>
      <c r="I37" t="str">
        <f t="shared" si="6"/>
        <v>1174405120 ,</v>
      </c>
      <c r="J37" t="str">
        <f t="shared" si="6"/>
        <v>497178551 ,</v>
      </c>
    </row>
    <row r="38" spans="1:10">
      <c r="A38">
        <f t="shared" si="3"/>
        <v>36</v>
      </c>
      <c r="B38" s="2">
        <f t="shared" si="0"/>
        <v>0.10539922456186328</v>
      </c>
      <c r="C38" s="2">
        <f t="shared" si="1"/>
        <v>2.2500000000000102</v>
      </c>
      <c r="D38">
        <f t="shared" si="4"/>
        <v>0.28125000000000128</v>
      </c>
      <c r="E38">
        <f t="shared" si="5"/>
        <v>1207959552</v>
      </c>
      <c r="F38">
        <f t="shared" si="2"/>
        <v>467056025</v>
      </c>
      <c r="I38" t="str">
        <f t="shared" si="6"/>
        <v>1207959552 ,</v>
      </c>
      <c r="J38" t="str">
        <f t="shared" si="6"/>
        <v>467056025 ,</v>
      </c>
    </row>
    <row r="39" spans="1:10">
      <c r="A39">
        <f t="shared" si="3"/>
        <v>37</v>
      </c>
      <c r="B39" s="2">
        <f t="shared" si="0"/>
        <v>9.9013408363825314E-2</v>
      </c>
      <c r="C39" s="2">
        <f t="shared" si="1"/>
        <v>2.3125000000000098</v>
      </c>
      <c r="D39">
        <f t="shared" si="4"/>
        <v>0.28906250000000122</v>
      </c>
      <c r="E39">
        <f t="shared" si="5"/>
        <v>1241513984</v>
      </c>
      <c r="F39">
        <f t="shared" si="2"/>
        <v>438758531</v>
      </c>
      <c r="I39" t="str">
        <f t="shared" si="6"/>
        <v>1241513984 ,</v>
      </c>
      <c r="J39" t="str">
        <f t="shared" si="6"/>
        <v>438758531 ,</v>
      </c>
    </row>
    <row r="40" spans="1:10">
      <c r="A40">
        <f t="shared" si="3"/>
        <v>38</v>
      </c>
      <c r="B40" s="2">
        <f t="shared" si="0"/>
        <v>9.3014489210662563E-2</v>
      </c>
      <c r="C40" s="2">
        <f t="shared" si="1"/>
        <v>2.3750000000000098</v>
      </c>
      <c r="D40">
        <f t="shared" si="4"/>
        <v>0.29687500000000122</v>
      </c>
      <c r="E40">
        <f t="shared" si="5"/>
        <v>1275068416</v>
      </c>
      <c r="F40">
        <f t="shared" si="2"/>
        <v>412175496</v>
      </c>
      <c r="I40" t="str">
        <f t="shared" si="6"/>
        <v>1275068416 ,</v>
      </c>
      <c r="J40" t="str">
        <f t="shared" si="6"/>
        <v>412175496 ,</v>
      </c>
    </row>
    <row r="41" spans="1:10">
      <c r="A41">
        <f t="shared" si="3"/>
        <v>39</v>
      </c>
      <c r="B41" s="2">
        <f t="shared" si="0"/>
        <v>8.7379026195419526E-2</v>
      </c>
      <c r="C41" s="2">
        <f t="shared" si="1"/>
        <v>2.4375000000000098</v>
      </c>
      <c r="D41">
        <f t="shared" si="4"/>
        <v>0.30468750000000122</v>
      </c>
      <c r="E41">
        <f t="shared" si="5"/>
        <v>1308622848</v>
      </c>
      <c r="F41">
        <f t="shared" si="2"/>
        <v>387203045</v>
      </c>
      <c r="I41" t="str">
        <f t="shared" si="6"/>
        <v>1308622848 ,</v>
      </c>
      <c r="J41" t="str">
        <f t="shared" si="6"/>
        <v>387203045 ,</v>
      </c>
    </row>
    <row r="42" spans="1:10">
      <c r="A42">
        <f t="shared" si="3"/>
        <v>40</v>
      </c>
      <c r="B42" s="2">
        <f t="shared" si="0"/>
        <v>8.2084998623897995E-2</v>
      </c>
      <c r="C42" s="2">
        <f t="shared" si="1"/>
        <v>2.5000000000000098</v>
      </c>
      <c r="D42">
        <f t="shared" si="4"/>
        <v>0.31250000000000122</v>
      </c>
      <c r="E42">
        <f t="shared" si="5"/>
        <v>1342177280</v>
      </c>
      <c r="F42">
        <f t="shared" si="2"/>
        <v>363743598</v>
      </c>
      <c r="I42" t="str">
        <f t="shared" si="6"/>
        <v>1342177280 ,</v>
      </c>
      <c r="J42" t="str">
        <f t="shared" si="6"/>
        <v>363743598 ,</v>
      </c>
    </row>
    <row r="43" spans="1:10">
      <c r="A43">
        <f t="shared" si="3"/>
        <v>41</v>
      </c>
      <c r="B43" s="2">
        <f t="shared" si="0"/>
        <v>7.7111719968315964E-2</v>
      </c>
      <c r="C43" s="2">
        <f t="shared" si="1"/>
        <v>2.5625000000000098</v>
      </c>
      <c r="D43">
        <f t="shared" si="4"/>
        <v>0.32031250000000122</v>
      </c>
      <c r="E43">
        <f t="shared" si="5"/>
        <v>1375731712</v>
      </c>
      <c r="F43">
        <f t="shared" si="2"/>
        <v>341705488</v>
      </c>
      <c r="I43" t="str">
        <f t="shared" si="6"/>
        <v>1375731712 ,</v>
      </c>
      <c r="J43" t="str">
        <f t="shared" si="6"/>
        <v>341705488 ,</v>
      </c>
    </row>
    <row r="44" spans="1:10">
      <c r="A44">
        <f t="shared" si="3"/>
        <v>42</v>
      </c>
      <c r="B44" s="2">
        <f t="shared" si="0"/>
        <v>7.2439757034250762E-2</v>
      </c>
      <c r="C44" s="2">
        <f t="shared" si="1"/>
        <v>2.6250000000000098</v>
      </c>
      <c r="D44">
        <f t="shared" si="4"/>
        <v>0.32812500000000122</v>
      </c>
      <c r="E44">
        <f t="shared" si="5"/>
        <v>1409286144</v>
      </c>
      <c r="F44">
        <f t="shared" si="2"/>
        <v>321002599</v>
      </c>
      <c r="I44" t="str">
        <f t="shared" si="6"/>
        <v>1409286144 ,</v>
      </c>
      <c r="J44" t="str">
        <f t="shared" si="6"/>
        <v>321002599 ,</v>
      </c>
    </row>
    <row r="45" spans="1:10">
      <c r="A45">
        <f t="shared" si="3"/>
        <v>43</v>
      </c>
      <c r="B45" s="2">
        <f t="shared" si="0"/>
        <v>6.8050854025009544E-2</v>
      </c>
      <c r="C45" s="2">
        <f t="shared" si="1"/>
        <v>2.6875000000000098</v>
      </c>
      <c r="D45">
        <f t="shared" si="4"/>
        <v>0.33593750000000122</v>
      </c>
      <c r="E45">
        <f t="shared" si="5"/>
        <v>1442840576</v>
      </c>
      <c r="F45">
        <f t="shared" si="2"/>
        <v>301554034</v>
      </c>
      <c r="I45" t="str">
        <f t="shared" si="6"/>
        <v>1442840576 ,</v>
      </c>
      <c r="J45" t="str">
        <f t="shared" si="6"/>
        <v>301554034 ,</v>
      </c>
    </row>
    <row r="46" spans="1:10">
      <c r="A46">
        <f t="shared" si="3"/>
        <v>44</v>
      </c>
      <c r="B46" s="2">
        <f t="shared" si="0"/>
        <v>6.3927861206706973E-2</v>
      </c>
      <c r="C46" s="2">
        <f t="shared" si="1"/>
        <v>2.7500000000000093</v>
      </c>
      <c r="D46">
        <f t="shared" si="4"/>
        <v>0.34375000000000117</v>
      </c>
      <c r="E46">
        <f t="shared" si="5"/>
        <v>1476395008</v>
      </c>
      <c r="F46">
        <f t="shared" si="2"/>
        <v>283283799</v>
      </c>
      <c r="I46" t="str">
        <f t="shared" si="6"/>
        <v>1476395008 ,</v>
      </c>
      <c r="J46" t="str">
        <f t="shared" si="6"/>
        <v>283283799 ,</v>
      </c>
    </row>
    <row r="47" spans="1:10">
      <c r="A47">
        <f t="shared" si="3"/>
        <v>45</v>
      </c>
      <c r="B47" s="2">
        <f t="shared" si="0"/>
        <v>6.005466789530739E-2</v>
      </c>
      <c r="C47" s="2">
        <f t="shared" si="1"/>
        <v>2.8125000000000093</v>
      </c>
      <c r="D47">
        <f t="shared" si="4"/>
        <v>0.35156250000000117</v>
      </c>
      <c r="E47">
        <f t="shared" si="5"/>
        <v>1509949440</v>
      </c>
      <c r="F47">
        <f t="shared" si="2"/>
        <v>266120501</v>
      </c>
      <c r="I47" t="str">
        <f t="shared" si="6"/>
        <v>1509949440 ,</v>
      </c>
      <c r="J47" t="str">
        <f t="shared" si="6"/>
        <v>266120501 ,</v>
      </c>
    </row>
    <row r="48" spans="1:10">
      <c r="A48">
        <f t="shared" si="3"/>
        <v>46</v>
      </c>
      <c r="B48" s="2">
        <f t="shared" si="0"/>
        <v>5.6416139503776837E-2</v>
      </c>
      <c r="C48" s="2">
        <f t="shared" si="1"/>
        <v>2.8750000000000089</v>
      </c>
      <c r="D48">
        <f t="shared" si="4"/>
        <v>0.35937500000000111</v>
      </c>
      <c r="E48">
        <f t="shared" si="5"/>
        <v>1543503872</v>
      </c>
      <c r="F48">
        <f t="shared" si="2"/>
        <v>249997075</v>
      </c>
      <c r="I48" t="str">
        <f t="shared" si="6"/>
        <v>1543503872 ,</v>
      </c>
      <c r="J48" t="str">
        <f t="shared" si="6"/>
        <v>249997075 ,</v>
      </c>
    </row>
    <row r="49" spans="1:10">
      <c r="A49">
        <f t="shared" si="3"/>
        <v>47</v>
      </c>
      <c r="B49" s="2">
        <f t="shared" si="0"/>
        <v>5.2998058403355329E-2</v>
      </c>
      <c r="C49" s="2">
        <f t="shared" si="1"/>
        <v>2.9375000000000089</v>
      </c>
      <c r="D49">
        <f t="shared" si="4"/>
        <v>0.36718750000000111</v>
      </c>
      <c r="E49">
        <f t="shared" si="5"/>
        <v>1577058304</v>
      </c>
      <c r="F49">
        <f t="shared" si="2"/>
        <v>234850518</v>
      </c>
      <c r="I49" t="str">
        <f t="shared" si="6"/>
        <v>1577058304 ,</v>
      </c>
      <c r="J49" t="str">
        <f t="shared" si="6"/>
        <v>234850518 ,</v>
      </c>
    </row>
    <row r="50" spans="1:10">
      <c r="A50">
        <f t="shared" si="3"/>
        <v>48</v>
      </c>
      <c r="B50" s="2">
        <f t="shared" si="0"/>
        <v>4.97870683678635E-2</v>
      </c>
      <c r="C50" s="2">
        <f t="shared" si="1"/>
        <v>3.0000000000000089</v>
      </c>
      <c r="D50">
        <f t="shared" si="4"/>
        <v>0.37500000000000111</v>
      </c>
      <c r="E50">
        <f t="shared" si="5"/>
        <v>1610612736</v>
      </c>
      <c r="F50">
        <f t="shared" si="2"/>
        <v>220621644</v>
      </c>
      <c r="I50" t="str">
        <f t="shared" si="6"/>
        <v>1610612736 ,</v>
      </c>
      <c r="J50" t="str">
        <f t="shared" si="6"/>
        <v>220621644 ,</v>
      </c>
    </row>
    <row r="51" spans="1:10">
      <c r="A51">
        <f t="shared" si="3"/>
        <v>49</v>
      </c>
      <c r="B51" s="2">
        <f t="shared" si="0"/>
        <v>4.6770622383958571E-2</v>
      </c>
      <c r="C51" s="2">
        <f t="shared" si="1"/>
        <v>3.0625000000000089</v>
      </c>
      <c r="D51">
        <f t="shared" si="4"/>
        <v>0.38281250000000111</v>
      </c>
      <c r="E51">
        <f t="shared" si="5"/>
        <v>1644167168</v>
      </c>
      <c r="F51">
        <f t="shared" si="2"/>
        <v>207254855</v>
      </c>
      <c r="I51" t="str">
        <f t="shared" si="6"/>
        <v>1644167168 ,</v>
      </c>
      <c r="J51" t="str">
        <f t="shared" si="6"/>
        <v>207254855 ,</v>
      </c>
    </row>
    <row r="52" spans="1:10">
      <c r="A52">
        <f t="shared" si="3"/>
        <v>50</v>
      </c>
      <c r="B52" s="2">
        <f t="shared" si="0"/>
        <v>4.3936933623407032E-2</v>
      </c>
      <c r="C52" s="2">
        <f t="shared" si="1"/>
        <v>3.1250000000000089</v>
      </c>
      <c r="D52">
        <f t="shared" si="4"/>
        <v>0.39062500000000111</v>
      </c>
      <c r="E52">
        <f t="shared" si="5"/>
        <v>1677721600</v>
      </c>
      <c r="F52">
        <f t="shared" si="2"/>
        <v>194697918</v>
      </c>
      <c r="I52" t="str">
        <f t="shared" si="6"/>
        <v>1677721600 ,</v>
      </c>
      <c r="J52" t="str">
        <f t="shared" si="6"/>
        <v>194697918 ,</v>
      </c>
    </row>
    <row r="53" spans="1:10">
      <c r="A53">
        <f t="shared" si="3"/>
        <v>51</v>
      </c>
      <c r="B53" s="2">
        <f t="shared" si="0"/>
        <v>4.1274929385797188E-2</v>
      </c>
      <c r="C53" s="2">
        <f t="shared" si="1"/>
        <v>3.1875000000000089</v>
      </c>
      <c r="D53">
        <f t="shared" si="4"/>
        <v>0.39843750000000111</v>
      </c>
      <c r="E53">
        <f t="shared" si="5"/>
        <v>1711276032</v>
      </c>
      <c r="F53">
        <f t="shared" si="2"/>
        <v>182901767</v>
      </c>
      <c r="I53" t="str">
        <f t="shared" si="6"/>
        <v>1711276032 ,</v>
      </c>
      <c r="J53" t="str">
        <f t="shared" si="6"/>
        <v>182901767 ,</v>
      </c>
    </row>
    <row r="54" spans="1:10">
      <c r="A54">
        <f t="shared" si="3"/>
        <v>52</v>
      </c>
      <c r="B54" s="2">
        <f t="shared" si="0"/>
        <v>3.8774207831721676E-2</v>
      </c>
      <c r="C54" s="2">
        <f t="shared" si="1"/>
        <v>3.2500000000000084</v>
      </c>
      <c r="D54">
        <f t="shared" si="4"/>
        <v>0.40625000000000105</v>
      </c>
      <c r="E54">
        <f t="shared" si="5"/>
        <v>1744830464</v>
      </c>
      <c r="F54">
        <f t="shared" si="2"/>
        <v>171820309</v>
      </c>
      <c r="I54" t="str">
        <f t="shared" si="6"/>
        <v>1744830464 ,</v>
      </c>
      <c r="J54" t="str">
        <f t="shared" si="6"/>
        <v>171820309 ,</v>
      </c>
    </row>
    <row r="55" spans="1:10">
      <c r="A55">
        <f t="shared" si="3"/>
        <v>53</v>
      </c>
      <c r="B55" s="2">
        <f t="shared" si="0"/>
        <v>3.6424997337363922E-2</v>
      </c>
      <c r="C55" s="2">
        <f t="shared" si="1"/>
        <v>3.3125000000000084</v>
      </c>
      <c r="D55">
        <f t="shared" si="4"/>
        <v>0.41406250000000105</v>
      </c>
      <c r="E55">
        <f t="shared" si="5"/>
        <v>1778384896</v>
      </c>
      <c r="F55">
        <f t="shared" si="2"/>
        <v>161410243</v>
      </c>
      <c r="I55" t="str">
        <f t="shared" si="6"/>
        <v>1778384896 ,</v>
      </c>
      <c r="J55" t="str">
        <f t="shared" si="6"/>
        <v>161410243 ,</v>
      </c>
    </row>
    <row r="56" spans="1:10">
      <c r="A56">
        <f t="shared" si="3"/>
        <v>54</v>
      </c>
      <c r="B56" s="2">
        <f t="shared" si="0"/>
        <v>3.4218118311665748E-2</v>
      </c>
      <c r="C56" s="2">
        <f t="shared" si="1"/>
        <v>3.3750000000000084</v>
      </c>
      <c r="D56">
        <f t="shared" si="4"/>
        <v>0.42187500000000105</v>
      </c>
      <c r="E56">
        <f t="shared" si="5"/>
        <v>1811939328</v>
      </c>
      <c r="F56">
        <f t="shared" si="2"/>
        <v>151630891</v>
      </c>
      <c r="I56" t="str">
        <f t="shared" si="6"/>
        <v>1811939328 ,</v>
      </c>
      <c r="J56" t="str">
        <f t="shared" si="6"/>
        <v>151630891 ,</v>
      </c>
    </row>
    <row r="57" spans="1:10">
      <c r="A57">
        <f t="shared" si="3"/>
        <v>55</v>
      </c>
      <c r="B57" s="2">
        <f t="shared" si="0"/>
        <v>3.2144947326875804E-2</v>
      </c>
      <c r="C57" s="2">
        <f t="shared" si="1"/>
        <v>3.4375000000000084</v>
      </c>
      <c r="D57">
        <f t="shared" si="4"/>
        <v>0.42968750000000105</v>
      </c>
      <c r="E57">
        <f t="shared" si="5"/>
        <v>1845493760</v>
      </c>
      <c r="F57">
        <f t="shared" si="2"/>
        <v>142444039</v>
      </c>
      <c r="I57" t="str">
        <f t="shared" si="6"/>
        <v>1845493760 ,</v>
      </c>
      <c r="J57" t="str">
        <f t="shared" si="6"/>
        <v>142444039 ,</v>
      </c>
    </row>
    <row r="58" spans="1:10">
      <c r="A58">
        <f t="shared" si="3"/>
        <v>56</v>
      </c>
      <c r="B58" s="2">
        <f t="shared" si="0"/>
        <v>3.0197383422318255E-2</v>
      </c>
      <c r="C58" s="2">
        <f t="shared" si="1"/>
        <v>3.500000000000008</v>
      </c>
      <c r="D58">
        <f t="shared" si="4"/>
        <v>0.437500000000001</v>
      </c>
      <c r="E58">
        <f t="shared" si="5"/>
        <v>1879048192</v>
      </c>
      <c r="F58">
        <f t="shared" si="2"/>
        <v>133813791</v>
      </c>
      <c r="I58" t="str">
        <f t="shared" si="6"/>
        <v>1879048192 ,</v>
      </c>
      <c r="J58" t="str">
        <f t="shared" si="6"/>
        <v>133813791 ,</v>
      </c>
    </row>
    <row r="59" spans="1:10">
      <c r="A59">
        <f t="shared" si="3"/>
        <v>57</v>
      </c>
      <c r="B59" s="2">
        <f t="shared" si="0"/>
        <v>2.8367816449712875E-2</v>
      </c>
      <c r="C59" s="2">
        <f t="shared" si="1"/>
        <v>3.562500000000008</v>
      </c>
      <c r="D59">
        <f t="shared" si="4"/>
        <v>0.445312500000001</v>
      </c>
      <c r="E59">
        <f t="shared" si="5"/>
        <v>1912602624</v>
      </c>
      <c r="F59">
        <f t="shared" si="2"/>
        <v>125706423</v>
      </c>
      <c r="I59" t="str">
        <f t="shared" si="6"/>
        <v>1912602624 ,</v>
      </c>
      <c r="J59" t="str">
        <f t="shared" si="6"/>
        <v>125706423 ,</v>
      </c>
    </row>
    <row r="60" spans="1:10">
      <c r="A60">
        <f t="shared" si="3"/>
        <v>58</v>
      </c>
      <c r="B60" s="2">
        <f t="shared" si="0"/>
        <v>2.6649097336355277E-2</v>
      </c>
      <c r="C60" s="2">
        <f t="shared" si="1"/>
        <v>3.625000000000008</v>
      </c>
      <c r="D60">
        <f t="shared" si="4"/>
        <v>0.453125000000001</v>
      </c>
      <c r="E60">
        <f t="shared" si="5"/>
        <v>1946157056</v>
      </c>
      <c r="F60">
        <f t="shared" si="2"/>
        <v>118090256</v>
      </c>
      <c r="I60" t="str">
        <f t="shared" si="6"/>
        <v>1946157056 ,</v>
      </c>
      <c r="J60" t="str">
        <f t="shared" si="6"/>
        <v>118090256 ,</v>
      </c>
    </row>
    <row r="61" spans="1:10">
      <c r="A61">
        <f t="shared" si="3"/>
        <v>59</v>
      </c>
      <c r="B61" s="2">
        <f t="shared" si="0"/>
        <v>2.5034510149959954E-2</v>
      </c>
      <c r="C61" s="2">
        <f t="shared" si="1"/>
        <v>3.6875000000000075</v>
      </c>
      <c r="D61">
        <f t="shared" si="4"/>
        <v>0.46093750000000094</v>
      </c>
      <c r="E61">
        <f t="shared" si="5"/>
        <v>1979711488</v>
      </c>
      <c r="F61">
        <f t="shared" si="2"/>
        <v>110935529</v>
      </c>
      <c r="I61" t="str">
        <f t="shared" si="6"/>
        <v>1979711488 ,</v>
      </c>
      <c r="J61" t="str">
        <f t="shared" si="6"/>
        <v>110935529 ,</v>
      </c>
    </row>
    <row r="62" spans="1:10">
      <c r="A62">
        <f t="shared" si="3"/>
        <v>60</v>
      </c>
      <c r="B62" s="2">
        <f t="shared" si="0"/>
        <v>2.351774585600893E-2</v>
      </c>
      <c r="C62" s="2">
        <f t="shared" si="1"/>
        <v>3.7500000000000075</v>
      </c>
      <c r="D62">
        <f t="shared" si="4"/>
        <v>0.46875000000000094</v>
      </c>
      <c r="E62">
        <f t="shared" si="5"/>
        <v>2013265920</v>
      </c>
      <c r="F62">
        <f t="shared" si="2"/>
        <v>104214285</v>
      </c>
      <c r="I62" t="str">
        <f t="shared" si="6"/>
        <v>2013265920 ,</v>
      </c>
      <c r="J62" t="str">
        <f t="shared" si="6"/>
        <v>104214285 ,</v>
      </c>
    </row>
    <row r="63" spans="1:10">
      <c r="A63">
        <f t="shared" si="3"/>
        <v>61</v>
      </c>
      <c r="B63" s="2">
        <f t="shared" si="0"/>
        <v>2.209287766506228E-2</v>
      </c>
      <c r="C63" s="2">
        <f t="shared" si="1"/>
        <v>3.8125000000000075</v>
      </c>
      <c r="D63">
        <f t="shared" si="4"/>
        <v>0.47656250000000094</v>
      </c>
      <c r="E63">
        <f t="shared" si="5"/>
        <v>2046820352</v>
      </c>
      <c r="F63">
        <f t="shared" si="2"/>
        <v>97900261</v>
      </c>
      <c r="I63" t="str">
        <f t="shared" si="6"/>
        <v>2046820352 ,</v>
      </c>
      <c r="J63" t="str">
        <f t="shared" si="6"/>
        <v>97900261 ,</v>
      </c>
    </row>
    <row r="64" spans="1:10">
      <c r="A64">
        <f t="shared" si="3"/>
        <v>62</v>
      </c>
      <c r="B64" s="2">
        <f t="shared" si="0"/>
        <v>2.075433787369959E-2</v>
      </c>
      <c r="C64" s="2">
        <f t="shared" si="1"/>
        <v>3.8750000000000075</v>
      </c>
      <c r="D64">
        <f t="shared" si="4"/>
        <v>0.48437500000000094</v>
      </c>
      <c r="E64">
        <f t="shared" si="5"/>
        <v>2080374784</v>
      </c>
      <c r="F64">
        <f t="shared" si="2"/>
        <v>91968784</v>
      </c>
      <c r="I64" t="str">
        <f t="shared" si="6"/>
        <v>2080374784 ,</v>
      </c>
      <c r="J64" t="str">
        <f t="shared" si="6"/>
        <v>91968784 ,</v>
      </c>
    </row>
    <row r="65" spans="1:10">
      <c r="A65">
        <f t="shared" si="3"/>
        <v>63</v>
      </c>
      <c r="B65" s="2">
        <f t="shared" si="0"/>
        <v>1.9496896108597853E-2</v>
      </c>
      <c r="C65" s="2">
        <f t="shared" si="1"/>
        <v>3.9375000000000071</v>
      </c>
      <c r="D65">
        <f t="shared" si="4"/>
        <v>0.49218750000000089</v>
      </c>
      <c r="E65">
        <f t="shared" si="5"/>
        <v>2113929216</v>
      </c>
      <c r="F65">
        <f t="shared" si="2"/>
        <v>86396677</v>
      </c>
      <c r="I65" t="str">
        <f t="shared" si="6"/>
        <v>2113929216 ,</v>
      </c>
      <c r="J65" t="str">
        <f t="shared" si="6"/>
        <v>86396677 ,</v>
      </c>
    </row>
    <row r="66" spans="1:10">
      <c r="A66">
        <f t="shared" si="3"/>
        <v>64</v>
      </c>
      <c r="B66" s="2">
        <f t="shared" si="0"/>
        <v>1.8315638888734047E-2</v>
      </c>
      <c r="C66" s="2">
        <f t="shared" si="1"/>
        <v>4.0000000000000071</v>
      </c>
      <c r="D66">
        <f t="shared" si="4"/>
        <v>0.50000000000000089</v>
      </c>
      <c r="E66">
        <f t="shared" si="5"/>
        <v>2147483648</v>
      </c>
      <c r="F66">
        <f t="shared" si="2"/>
        <v>81162167</v>
      </c>
      <c r="I66" t="str">
        <f t="shared" si="6"/>
        <v>2147483648 ,</v>
      </c>
      <c r="J66" t="str">
        <f t="shared" si="6"/>
        <v>81162167 ,</v>
      </c>
    </row>
    <row r="67" spans="1:10">
      <c r="A67">
        <f t="shared" si="3"/>
        <v>65</v>
      </c>
      <c r="B67" s="2">
        <f t="shared" ref="B67:B128" si="7">B68*$B$132</f>
        <v>1.7205950425851258E-2</v>
      </c>
      <c r="C67" s="2">
        <f t="shared" si="1"/>
        <v>4.0625000000000071</v>
      </c>
      <c r="D67">
        <f t="shared" si="4"/>
        <v>0.50781250000000089</v>
      </c>
      <c r="E67">
        <f t="shared" si="5"/>
        <v>2181038080</v>
      </c>
      <c r="F67">
        <f t="shared" ref="F67:F129" si="8">INT(2^32*(B67*$D$132))</f>
        <v>76244800</v>
      </c>
      <c r="I67" t="str">
        <f t="shared" si="6"/>
        <v>2181038080 ,</v>
      </c>
      <c r="J67" t="str">
        <f t="shared" si="6"/>
        <v>76244800 ,</v>
      </c>
    </row>
    <row r="68" spans="1:10">
      <c r="A68">
        <f t="shared" si="3"/>
        <v>66</v>
      </c>
      <c r="B68" s="2">
        <f t="shared" si="7"/>
        <v>1.616349458816576E-2</v>
      </c>
      <c r="C68" s="2">
        <f t="shared" si="1"/>
        <v>4.1250000000000071</v>
      </c>
      <c r="D68">
        <f t="shared" si="4"/>
        <v>0.51562500000000089</v>
      </c>
      <c r="E68">
        <f t="shared" ref="E68:E130" si="9">INT(D68*2^32)</f>
        <v>2214592512</v>
      </c>
      <c r="F68">
        <f t="shared" si="8"/>
        <v>71625361</v>
      </c>
      <c r="I68" t="str">
        <f t="shared" ref="I68:J130" si="10">E68&amp;" ,"</f>
        <v>2214592512 ,</v>
      </c>
      <c r="J68" t="str">
        <f t="shared" si="10"/>
        <v>71625361 ,</v>
      </c>
    </row>
    <row r="69" spans="1:10">
      <c r="A69">
        <f t="shared" si="3"/>
        <v>67</v>
      </c>
      <c r="B69" s="2">
        <f t="shared" si="7"/>
        <v>1.5184197956837838E-2</v>
      </c>
      <c r="C69" s="2">
        <f t="shared" si="1"/>
        <v>4.1875000000000071</v>
      </c>
      <c r="D69">
        <f t="shared" si="4"/>
        <v>0.52343750000000089</v>
      </c>
      <c r="E69">
        <f t="shared" si="9"/>
        <v>2248146944</v>
      </c>
      <c r="F69">
        <f t="shared" si="8"/>
        <v>67285800</v>
      </c>
      <c r="I69" t="str">
        <f t="shared" si="10"/>
        <v>2248146944 ,</v>
      </c>
      <c r="J69" t="str">
        <f t="shared" si="10"/>
        <v>67285800 ,</v>
      </c>
    </row>
    <row r="70" spans="1:10">
      <c r="A70">
        <f t="shared" si="3"/>
        <v>68</v>
      </c>
      <c r="B70" s="2">
        <f t="shared" si="7"/>
        <v>1.4264233908999157E-2</v>
      </c>
      <c r="C70" s="2">
        <f t="shared" si="1"/>
        <v>4.2500000000000071</v>
      </c>
      <c r="D70">
        <f t="shared" si="4"/>
        <v>0.53125000000000089</v>
      </c>
      <c r="E70">
        <f t="shared" si="9"/>
        <v>2281701376</v>
      </c>
      <c r="F70">
        <f t="shared" si="8"/>
        <v>63209159</v>
      </c>
      <c r="I70" t="str">
        <f t="shared" si="10"/>
        <v>2281701376 ,</v>
      </c>
      <c r="J70" t="str">
        <f t="shared" si="10"/>
        <v>63209159 ,</v>
      </c>
    </row>
    <row r="71" spans="1:10">
      <c r="A71">
        <f t="shared" si="3"/>
        <v>69</v>
      </c>
      <c r="B71" s="2">
        <f t="shared" si="7"/>
        <v>1.3400007665140738E-2</v>
      </c>
      <c r="C71" s="2">
        <f t="shared" si="1"/>
        <v>4.3125000000000071</v>
      </c>
      <c r="D71">
        <f t="shared" si="4"/>
        <v>0.53906250000000089</v>
      </c>
      <c r="E71">
        <f t="shared" si="9"/>
        <v>2315255808</v>
      </c>
      <c r="F71">
        <f t="shared" si="8"/>
        <v>59379510</v>
      </c>
      <c r="I71" t="str">
        <f t="shared" si="10"/>
        <v>2315255808 ,</v>
      </c>
      <c r="J71" t="str">
        <f t="shared" si="10"/>
        <v>59379510 ,</v>
      </c>
    </row>
    <row r="72" spans="1:10">
      <c r="A72">
        <f t="shared" si="3"/>
        <v>70</v>
      </c>
      <c r="B72" s="2">
        <f t="shared" si="7"/>
        <v>1.2588142242433915E-2</v>
      </c>
      <c r="C72" s="2">
        <f t="shared" si="1"/>
        <v>4.3750000000000062</v>
      </c>
      <c r="D72">
        <f t="shared" si="4"/>
        <v>0.54687500000000078</v>
      </c>
      <c r="E72">
        <f t="shared" si="9"/>
        <v>2348810240</v>
      </c>
      <c r="F72">
        <f t="shared" si="8"/>
        <v>55781887</v>
      </c>
      <c r="I72" t="str">
        <f t="shared" si="10"/>
        <v>2348810240 ,</v>
      </c>
      <c r="J72" t="str">
        <f t="shared" si="10"/>
        <v>55781887 ,</v>
      </c>
    </row>
    <row r="73" spans="1:10">
      <c r="A73">
        <f t="shared" si="3"/>
        <v>71</v>
      </c>
      <c r="B73" s="2">
        <f t="shared" si="7"/>
        <v>1.1825465259096541E-2</v>
      </c>
      <c r="C73" s="2">
        <f t="shared" si="1"/>
        <v>4.4375000000000062</v>
      </c>
      <c r="D73">
        <f t="shared" si="4"/>
        <v>0.55468750000000078</v>
      </c>
      <c r="E73">
        <f t="shared" si="9"/>
        <v>2382364672</v>
      </c>
      <c r="F73">
        <f t="shared" si="8"/>
        <v>52402233</v>
      </c>
      <c r="I73" t="str">
        <f t="shared" si="10"/>
        <v>2382364672 ,</v>
      </c>
      <c r="J73" t="str">
        <f t="shared" si="10"/>
        <v>52402233 ,</v>
      </c>
    </row>
    <row r="74" spans="1:10">
      <c r="A74">
        <f t="shared" si="3"/>
        <v>72</v>
      </c>
      <c r="B74" s="2">
        <f t="shared" si="7"/>
        <v>1.1108996538242237E-2</v>
      </c>
      <c r="C74" s="2">
        <f t="shared" si="1"/>
        <v>4.5000000000000062</v>
      </c>
      <c r="D74">
        <f t="shared" si="4"/>
        <v>0.56250000000000078</v>
      </c>
      <c r="E74">
        <f t="shared" si="9"/>
        <v>2415919104</v>
      </c>
      <c r="F74">
        <f t="shared" si="8"/>
        <v>49227342</v>
      </c>
      <c r="I74" t="str">
        <f t="shared" si="10"/>
        <v>2415919104 ,</v>
      </c>
      <c r="J74" t="str">
        <f t="shared" si="10"/>
        <v>49227342 ,</v>
      </c>
    </row>
    <row r="75" spans="1:10">
      <c r="A75">
        <f t="shared" si="3"/>
        <v>73</v>
      </c>
      <c r="B75" s="2">
        <f t="shared" si="7"/>
        <v>1.043593646277444E-2</v>
      </c>
      <c r="C75" s="2">
        <f t="shared" si="1"/>
        <v>4.5625000000000062</v>
      </c>
      <c r="D75">
        <f t="shared" si="4"/>
        <v>0.57031250000000078</v>
      </c>
      <c r="E75">
        <f t="shared" si="9"/>
        <v>2449473536</v>
      </c>
      <c r="F75">
        <f t="shared" si="8"/>
        <v>46244809</v>
      </c>
      <c r="I75" t="str">
        <f t="shared" si="10"/>
        <v>2449473536 ,</v>
      </c>
      <c r="J75" t="str">
        <f t="shared" si="10"/>
        <v>46244809 ,</v>
      </c>
    </row>
    <row r="76" spans="1:10">
      <c r="A76">
        <f t="shared" si="3"/>
        <v>74</v>
      </c>
      <c r="B76" s="2">
        <f t="shared" si="7"/>
        <v>9.8036550358217688E-3</v>
      </c>
      <c r="C76" s="2">
        <f t="shared" si="1"/>
        <v>4.6250000000000062</v>
      </c>
      <c r="D76">
        <f t="shared" si="4"/>
        <v>0.57812500000000078</v>
      </c>
      <c r="E76">
        <f t="shared" si="9"/>
        <v>2483027968</v>
      </c>
      <c r="F76">
        <f t="shared" si="8"/>
        <v>43442977</v>
      </c>
      <c r="I76" t="str">
        <f t="shared" si="10"/>
        <v>2483027968 ,</v>
      </c>
      <c r="J76" t="str">
        <f t="shared" si="10"/>
        <v>43442977 ,</v>
      </c>
    </row>
    <row r="77" spans="1:10">
      <c r="A77">
        <f t="shared" si="3"/>
        <v>75</v>
      </c>
      <c r="B77" s="2">
        <f t="shared" si="7"/>
        <v>9.2096816039680847E-3</v>
      </c>
      <c r="C77" s="2">
        <f t="shared" si="1"/>
        <v>4.6875000000000062</v>
      </c>
      <c r="D77">
        <f t="shared" si="4"/>
        <v>0.58593750000000078</v>
      </c>
      <c r="E77">
        <f t="shared" si="9"/>
        <v>2516582400</v>
      </c>
      <c r="F77">
        <f t="shared" si="8"/>
        <v>40810900</v>
      </c>
      <c r="I77" t="str">
        <f t="shared" si="10"/>
        <v>2516582400 ,</v>
      </c>
      <c r="J77" t="str">
        <f t="shared" si="10"/>
        <v>40810900 ,</v>
      </c>
    </row>
    <row r="78" spans="1:10">
      <c r="A78">
        <f t="shared" si="3"/>
        <v>76</v>
      </c>
      <c r="B78" s="2">
        <f t="shared" si="7"/>
        <v>8.6516952031205838E-3</v>
      </c>
      <c r="C78" s="2">
        <f t="shared" si="1"/>
        <v>4.7500000000000062</v>
      </c>
      <c r="D78">
        <f t="shared" si="4"/>
        <v>0.59375000000000078</v>
      </c>
      <c r="E78">
        <f t="shared" si="9"/>
        <v>2550136832</v>
      </c>
      <c r="F78">
        <f t="shared" si="8"/>
        <v>38338293</v>
      </c>
      <c r="I78" t="str">
        <f t="shared" si="10"/>
        <v>2550136832 ,</v>
      </c>
      <c r="J78" t="str">
        <f t="shared" si="10"/>
        <v>38338293 ,</v>
      </c>
    </row>
    <row r="79" spans="1:10">
      <c r="A79">
        <f t="shared" si="3"/>
        <v>77</v>
      </c>
      <c r="B79" s="2">
        <f t="shared" si="7"/>
        <v>8.1275154892921642E-3</v>
      </c>
      <c r="C79" s="2">
        <f t="shared" si="1"/>
        <v>4.8125000000000062</v>
      </c>
      <c r="D79">
        <f t="shared" si="4"/>
        <v>0.60156250000000078</v>
      </c>
      <c r="E79">
        <f t="shared" si="9"/>
        <v>2583691264</v>
      </c>
      <c r="F79">
        <f t="shared" si="8"/>
        <v>36015493</v>
      </c>
      <c r="I79" t="str">
        <f t="shared" si="10"/>
        <v>2583691264 ,</v>
      </c>
      <c r="J79" t="str">
        <f t="shared" si="10"/>
        <v>36015493 ,</v>
      </c>
    </row>
    <row r="80" spans="1:10">
      <c r="A80">
        <f t="shared" si="3"/>
        <v>78</v>
      </c>
      <c r="B80" s="2">
        <f t="shared" si="7"/>
        <v>7.6350942188599174E-3</v>
      </c>
      <c r="C80" s="2">
        <f t="shared" si="1"/>
        <v>4.8750000000000062</v>
      </c>
      <c r="D80">
        <f t="shared" si="4"/>
        <v>0.60937500000000078</v>
      </c>
      <c r="E80">
        <f t="shared" si="9"/>
        <v>2617245696</v>
      </c>
      <c r="F80">
        <f t="shared" si="8"/>
        <v>33833425</v>
      </c>
      <c r="I80" t="str">
        <f t="shared" si="10"/>
        <v>2617245696 ,</v>
      </c>
      <c r="J80" t="str">
        <f t="shared" si="10"/>
        <v>33833425 ,</v>
      </c>
    </row>
    <row r="81" spans="1:10">
      <c r="A81">
        <f t="shared" si="3"/>
        <v>79</v>
      </c>
      <c r="B81" s="2">
        <f t="shared" si="7"/>
        <v>7.1725072450086582E-3</v>
      </c>
      <c r="C81" s="2">
        <f t="shared" si="1"/>
        <v>4.9375000000000053</v>
      </c>
      <c r="D81">
        <f t="shared" si="4"/>
        <v>0.61718750000000067</v>
      </c>
      <c r="E81">
        <f t="shared" si="9"/>
        <v>2650800128</v>
      </c>
      <c r="F81">
        <f t="shared" si="8"/>
        <v>31783561</v>
      </c>
      <c r="I81" t="str">
        <f t="shared" si="10"/>
        <v>2650800128 ,</v>
      </c>
      <c r="J81" t="str">
        <f t="shared" si="10"/>
        <v>31783561 ,</v>
      </c>
    </row>
    <row r="82" spans="1:10">
      <c r="A82">
        <f t="shared" si="3"/>
        <v>80</v>
      </c>
      <c r="B82" s="2">
        <f t="shared" si="7"/>
        <v>6.7379469990854297E-3</v>
      </c>
      <c r="C82" s="2">
        <f t="shared" si="1"/>
        <v>5.0000000000000053</v>
      </c>
      <c r="D82">
        <f t="shared" si="4"/>
        <v>0.62500000000000067</v>
      </c>
      <c r="E82">
        <f t="shared" si="9"/>
        <v>2684354560</v>
      </c>
      <c r="F82">
        <f t="shared" si="8"/>
        <v>29857892</v>
      </c>
      <c r="I82" t="str">
        <f t="shared" si="10"/>
        <v>2684354560 ,</v>
      </c>
      <c r="J82" t="str">
        <f t="shared" si="10"/>
        <v>29857892 ,</v>
      </c>
    </row>
    <row r="83" spans="1:10">
      <c r="A83">
        <f t="shared" si="3"/>
        <v>81</v>
      </c>
      <c r="B83" s="2">
        <f t="shared" si="7"/>
        <v>6.3297154274857123E-3</v>
      </c>
      <c r="C83" s="2">
        <f t="shared" si="1"/>
        <v>5.0625000000000053</v>
      </c>
      <c r="D83">
        <f t="shared" si="4"/>
        <v>0.63281250000000067</v>
      </c>
      <c r="E83">
        <f t="shared" si="9"/>
        <v>2717908992</v>
      </c>
      <c r="F83">
        <f t="shared" si="8"/>
        <v>28048894</v>
      </c>
      <c r="I83" t="str">
        <f t="shared" si="10"/>
        <v>2717908992 ,</v>
      </c>
      <c r="J83" t="str">
        <f t="shared" si="10"/>
        <v>28048894 ,</v>
      </c>
    </row>
    <row r="84" spans="1:10">
      <c r="A84">
        <f t="shared" si="3"/>
        <v>82</v>
      </c>
      <c r="B84" s="2">
        <f t="shared" si="7"/>
        <v>5.946217356472063E-3</v>
      </c>
      <c r="C84" s="2">
        <f t="shared" si="1"/>
        <v>5.1250000000000053</v>
      </c>
      <c r="D84">
        <f t="shared" si="4"/>
        <v>0.64062500000000067</v>
      </c>
      <c r="E84">
        <f t="shared" si="9"/>
        <v>2751463424</v>
      </c>
      <c r="F84">
        <f t="shared" si="8"/>
        <v>26349497</v>
      </c>
      <c r="I84" t="str">
        <f t="shared" si="10"/>
        <v>2751463424 ,</v>
      </c>
      <c r="J84" t="str">
        <f t="shared" si="10"/>
        <v>26349497 ,</v>
      </c>
    </row>
    <row r="85" spans="1:10">
      <c r="A85">
        <f t="shared" si="3"/>
        <v>83</v>
      </c>
      <c r="B85" s="2">
        <f t="shared" si="7"/>
        <v>5.585954258998071E-3</v>
      </c>
      <c r="C85" s="2">
        <f t="shared" si="1"/>
        <v>5.1875000000000053</v>
      </c>
      <c r="D85">
        <f t="shared" si="4"/>
        <v>0.64843750000000067</v>
      </c>
      <c r="E85">
        <f t="shared" si="9"/>
        <v>2785017856</v>
      </c>
      <c r="F85">
        <f t="shared" si="8"/>
        <v>24753062</v>
      </c>
      <c r="I85" t="str">
        <f t="shared" si="10"/>
        <v>2785017856 ,</v>
      </c>
      <c r="J85" t="str">
        <f t="shared" si="10"/>
        <v>24753062 ,</v>
      </c>
    </row>
    <row r="86" spans="1:10">
      <c r="A86">
        <f t="shared" si="3"/>
        <v>84</v>
      </c>
      <c r="B86" s="2">
        <f t="shared" si="7"/>
        <v>5.2475183991813577E-3</v>
      </c>
      <c r="C86" s="2">
        <f t="shared" si="1"/>
        <v>5.2500000000000053</v>
      </c>
      <c r="D86">
        <f t="shared" si="4"/>
        <v>0.65625000000000067</v>
      </c>
      <c r="E86">
        <f t="shared" si="9"/>
        <v>2818572288</v>
      </c>
      <c r="F86">
        <f t="shared" si="8"/>
        <v>23253350</v>
      </c>
      <c r="I86" t="str">
        <f t="shared" si="10"/>
        <v>2818572288 ,</v>
      </c>
      <c r="J86" t="str">
        <f t="shared" si="10"/>
        <v>23253350 ,</v>
      </c>
    </row>
    <row r="87" spans="1:10">
      <c r="A87">
        <f t="shared" si="3"/>
        <v>85</v>
      </c>
      <c r="B87" s="2">
        <f t="shared" si="7"/>
        <v>4.9295873315450276E-3</v>
      </c>
      <c r="C87" s="2">
        <f t="shared" si="1"/>
        <v>5.3125000000000044</v>
      </c>
      <c r="D87">
        <f t="shared" si="4"/>
        <v>0.66406250000000056</v>
      </c>
      <c r="E87">
        <f t="shared" si="9"/>
        <v>2852126720</v>
      </c>
      <c r="F87">
        <f t="shared" si="8"/>
        <v>21844501</v>
      </c>
      <c r="I87" t="str">
        <f t="shared" si="10"/>
        <v>2852126720 ,</v>
      </c>
      <c r="J87" t="str">
        <f t="shared" si="10"/>
        <v>21844501 ,</v>
      </c>
    </row>
    <row r="88" spans="1:10">
      <c r="A88">
        <f t="shared" si="3"/>
        <v>86</v>
      </c>
      <c r="B88" s="2">
        <f t="shared" si="7"/>
        <v>4.6309187335332241E-3</v>
      </c>
      <c r="C88" s="2">
        <f t="shared" si="1"/>
        <v>5.3750000000000044</v>
      </c>
      <c r="D88">
        <f t="shared" si="4"/>
        <v>0.67187500000000056</v>
      </c>
      <c r="E88">
        <f t="shared" si="9"/>
        <v>2885681152</v>
      </c>
      <c r="F88">
        <f t="shared" si="8"/>
        <v>20521009</v>
      </c>
      <c r="I88" t="str">
        <f t="shared" si="10"/>
        <v>2885681152 ,</v>
      </c>
      <c r="J88" t="str">
        <f t="shared" si="10"/>
        <v>20521009 ,</v>
      </c>
    </row>
    <row r="89" spans="1:10">
      <c r="A89">
        <f t="shared" si="3"/>
        <v>87</v>
      </c>
      <c r="B89" s="2">
        <f t="shared" si="7"/>
        <v>4.3503455511087492E-3</v>
      </c>
      <c r="C89" s="2">
        <f t="shared" si="1"/>
        <v>5.4375000000000044</v>
      </c>
      <c r="D89">
        <f t="shared" si="4"/>
        <v>0.67968750000000056</v>
      </c>
      <c r="E89">
        <f t="shared" si="9"/>
        <v>2919235584</v>
      </c>
      <c r="F89">
        <f t="shared" si="8"/>
        <v>19277704</v>
      </c>
      <c r="I89" t="str">
        <f t="shared" si="10"/>
        <v>2919235584 ,</v>
      </c>
      <c r="J89" t="str">
        <f t="shared" si="10"/>
        <v>19277704 ,</v>
      </c>
    </row>
    <row r="90" spans="1:10">
      <c r="A90">
        <f t="shared" si="3"/>
        <v>88</v>
      </c>
      <c r="B90" s="2">
        <f t="shared" si="7"/>
        <v>4.0867714384640484E-3</v>
      </c>
      <c r="C90" s="2">
        <f t="shared" si="1"/>
        <v>5.5000000000000044</v>
      </c>
      <c r="D90">
        <f t="shared" si="4"/>
        <v>0.68750000000000056</v>
      </c>
      <c r="E90">
        <f t="shared" si="9"/>
        <v>2952790016</v>
      </c>
      <c r="F90">
        <f t="shared" si="8"/>
        <v>18109727</v>
      </c>
      <c r="I90" t="str">
        <f t="shared" si="10"/>
        <v>2952790016 ,</v>
      </c>
      <c r="J90" t="str">
        <f t="shared" si="10"/>
        <v>18109727 ,</v>
      </c>
    </row>
    <row r="91" spans="1:10">
      <c r="A91">
        <f t="shared" si="3"/>
        <v>89</v>
      </c>
      <c r="B91" s="2">
        <f t="shared" si="7"/>
        <v>3.8391664740261467E-3</v>
      </c>
      <c r="C91" s="2">
        <f t="shared" si="1"/>
        <v>5.5625000000000044</v>
      </c>
      <c r="D91">
        <f t="shared" si="4"/>
        <v>0.69531250000000056</v>
      </c>
      <c r="E91">
        <f t="shared" si="9"/>
        <v>2986344448</v>
      </c>
      <c r="F91">
        <f t="shared" si="8"/>
        <v>17012514</v>
      </c>
      <c r="I91" t="str">
        <f t="shared" si="10"/>
        <v>2986344448 ,</v>
      </c>
      <c r="J91" t="str">
        <f t="shared" si="10"/>
        <v>17012514 ,</v>
      </c>
    </row>
    <row r="92" spans="1:10">
      <c r="A92">
        <f t="shared" si="3"/>
        <v>90</v>
      </c>
      <c r="B92" s="2">
        <f t="shared" si="7"/>
        <v>3.6065631360157153E-3</v>
      </c>
      <c r="C92" s="2">
        <f t="shared" si="1"/>
        <v>5.6250000000000044</v>
      </c>
      <c r="D92">
        <f t="shared" si="4"/>
        <v>0.70312500000000056</v>
      </c>
      <c r="E92">
        <f t="shared" si="9"/>
        <v>3019898880</v>
      </c>
      <c r="F92">
        <f t="shared" si="8"/>
        <v>15981778</v>
      </c>
      <c r="I92" t="str">
        <f t="shared" si="10"/>
        <v>3019898880 ,</v>
      </c>
      <c r="J92" t="str">
        <f t="shared" si="10"/>
        <v>15981778 ,</v>
      </c>
    </row>
    <row r="93" spans="1:10">
      <c r="A93">
        <f t="shared" si="3"/>
        <v>91</v>
      </c>
      <c r="B93" s="2">
        <f t="shared" si="7"/>
        <v>3.3880525218346978E-3</v>
      </c>
      <c r="C93" s="2">
        <f t="shared" si="1"/>
        <v>5.6875000000000044</v>
      </c>
      <c r="D93">
        <f t="shared" si="4"/>
        <v>0.71093750000000056</v>
      </c>
      <c r="E93">
        <f t="shared" si="9"/>
        <v>3053453312</v>
      </c>
      <c r="F93">
        <f t="shared" si="8"/>
        <v>15013491</v>
      </c>
      <c r="I93" t="str">
        <f t="shared" si="10"/>
        <v>3053453312 ,</v>
      </c>
      <c r="J93" t="str">
        <f t="shared" si="10"/>
        <v>15013491 ,</v>
      </c>
    </row>
    <row r="94" spans="1:10">
      <c r="A94">
        <f t="shared" si="3"/>
        <v>92</v>
      </c>
      <c r="B94" s="2">
        <f t="shared" si="7"/>
        <v>3.1827807965096543E-3</v>
      </c>
      <c r="C94" s="2">
        <f t="shared" si="1"/>
        <v>5.7500000000000044</v>
      </c>
      <c r="D94">
        <f t="shared" si="4"/>
        <v>0.71875000000000056</v>
      </c>
      <c r="E94">
        <f t="shared" si="9"/>
        <v>3087007744</v>
      </c>
      <c r="F94">
        <f t="shared" si="8"/>
        <v>14103869</v>
      </c>
      <c r="I94" t="str">
        <f t="shared" si="10"/>
        <v>3087007744 ,</v>
      </c>
      <c r="J94" t="str">
        <f t="shared" si="10"/>
        <v>14103869 ,</v>
      </c>
    </row>
    <row r="95" spans="1:10">
      <c r="A95">
        <f t="shared" si="3"/>
        <v>93</v>
      </c>
      <c r="B95" s="2">
        <f t="shared" si="7"/>
        <v>2.9899458563130486E-3</v>
      </c>
      <c r="C95" s="2">
        <f t="shared" si="1"/>
        <v>5.8125000000000036</v>
      </c>
      <c r="D95">
        <f t="shared" si="4"/>
        <v>0.72656250000000044</v>
      </c>
      <c r="E95">
        <f t="shared" si="9"/>
        <v>3120562176</v>
      </c>
      <c r="F95">
        <f t="shared" si="8"/>
        <v>13249359</v>
      </c>
      <c r="I95" t="str">
        <f t="shared" si="10"/>
        <v>3120562176 ,</v>
      </c>
      <c r="J95" t="str">
        <f t="shared" si="10"/>
        <v>13249359 ,</v>
      </c>
    </row>
    <row r="96" spans="1:10">
      <c r="A96">
        <f t="shared" si="3"/>
        <v>94</v>
      </c>
      <c r="B96" s="2">
        <f t="shared" si="7"/>
        <v>2.8087941945255019E-3</v>
      </c>
      <c r="C96" s="2">
        <f t="shared" si="1"/>
        <v>5.8750000000000036</v>
      </c>
      <c r="D96">
        <f t="shared" si="4"/>
        <v>0.73437500000000044</v>
      </c>
      <c r="E96">
        <f t="shared" si="9"/>
        <v>3154116608</v>
      </c>
      <c r="F96">
        <f t="shared" si="8"/>
        <v>12446621</v>
      </c>
      <c r="I96" t="str">
        <f t="shared" si="10"/>
        <v>3154116608 ,</v>
      </c>
      <c r="J96" t="str">
        <f t="shared" si="10"/>
        <v>12446621 ,</v>
      </c>
    </row>
    <row r="97" spans="1:10">
      <c r="A97">
        <f t="shared" si="3"/>
        <v>95</v>
      </c>
      <c r="B97" s="2">
        <f t="shared" si="7"/>
        <v>2.6386179570919116E-3</v>
      </c>
      <c r="C97" s="2">
        <f t="shared" si="1"/>
        <v>5.9375000000000036</v>
      </c>
      <c r="D97">
        <f t="shared" si="4"/>
        <v>0.74218750000000044</v>
      </c>
      <c r="E97">
        <f t="shared" si="9"/>
        <v>3187671040</v>
      </c>
      <c r="F97">
        <f t="shared" si="8"/>
        <v>11692518</v>
      </c>
      <c r="I97" t="str">
        <f t="shared" si="10"/>
        <v>3187671040 ,</v>
      </c>
      <c r="J97" t="str">
        <f t="shared" si="10"/>
        <v>11692518 ,</v>
      </c>
    </row>
    <row r="98" spans="1:10">
      <c r="A98">
        <f t="shared" si="3"/>
        <v>96</v>
      </c>
      <c r="B98" s="2">
        <f t="shared" si="7"/>
        <v>2.4787521766663494E-3</v>
      </c>
      <c r="C98" s="2">
        <f t="shared" si="1"/>
        <v>6.0000000000000036</v>
      </c>
      <c r="D98">
        <f t="shared" si="4"/>
        <v>0.75000000000000044</v>
      </c>
      <c r="E98">
        <f t="shared" si="9"/>
        <v>3221225472</v>
      </c>
      <c r="F98">
        <f t="shared" si="8"/>
        <v>10984104</v>
      </c>
      <c r="I98" t="str">
        <f t="shared" si="10"/>
        <v>3221225472 ,</v>
      </c>
      <c r="J98" t="str">
        <f t="shared" si="10"/>
        <v>10984104 ,</v>
      </c>
    </row>
    <row r="99" spans="1:10">
      <c r="A99">
        <f t="shared" si="3"/>
        <v>97</v>
      </c>
      <c r="B99" s="2">
        <f t="shared" si="7"/>
        <v>2.3285721742377055E-3</v>
      </c>
      <c r="C99" s="2">
        <f t="shared" si="1"/>
        <v>6.0625000000000036</v>
      </c>
      <c r="D99">
        <f t="shared" si="4"/>
        <v>0.75781250000000044</v>
      </c>
      <c r="E99">
        <f t="shared" si="9"/>
        <v>3254779904</v>
      </c>
      <c r="F99">
        <f t="shared" si="8"/>
        <v>10318611</v>
      </c>
      <c r="I99" t="str">
        <f t="shared" si="10"/>
        <v>3254779904 ,</v>
      </c>
      <c r="J99" t="str">
        <f t="shared" si="10"/>
        <v>10318611 ,</v>
      </c>
    </row>
    <row r="100" spans="1:10">
      <c r="A100">
        <f t="shared" si="3"/>
        <v>98</v>
      </c>
      <c r="B100" s="2">
        <f t="shared" si="7"/>
        <v>2.1874911181828777E-3</v>
      </c>
      <c r="C100" s="2">
        <f t="shared" si="1"/>
        <v>6.1250000000000036</v>
      </c>
      <c r="D100">
        <f t="shared" si="4"/>
        <v>0.76562500000000044</v>
      </c>
      <c r="E100">
        <f t="shared" si="9"/>
        <v>3288334336</v>
      </c>
      <c r="F100">
        <f t="shared" si="8"/>
        <v>9693438</v>
      </c>
      <c r="I100" t="str">
        <f t="shared" si="10"/>
        <v>3288334336 ,</v>
      </c>
      <c r="J100" t="str">
        <f t="shared" si="10"/>
        <v>9693438 ,</v>
      </c>
    </row>
    <row r="101" spans="1:10">
      <c r="A101">
        <f t="shared" si="3"/>
        <v>99</v>
      </c>
      <c r="B101" s="2">
        <f t="shared" si="7"/>
        <v>2.0549577312094524E-3</v>
      </c>
      <c r="C101" s="2">
        <f t="shared" si="1"/>
        <v>6.1875000000000036</v>
      </c>
      <c r="D101">
        <f t="shared" si="4"/>
        <v>0.77343750000000044</v>
      </c>
      <c r="E101">
        <f t="shared" si="9"/>
        <v>3321888768</v>
      </c>
      <c r="F101">
        <f t="shared" si="8"/>
        <v>9106142</v>
      </c>
      <c r="I101" t="str">
        <f t="shared" si="10"/>
        <v>3321888768 ,</v>
      </c>
      <c r="J101" t="str">
        <f t="shared" si="10"/>
        <v>9106142 ,</v>
      </c>
    </row>
    <row r="102" spans="1:10">
      <c r="A102">
        <f t="shared" si="3"/>
        <v>100</v>
      </c>
      <c r="B102" s="2">
        <f t="shared" si="7"/>
        <v>1.9304541362277032E-3</v>
      </c>
      <c r="C102" s="2">
        <f t="shared" si="1"/>
        <v>6.2500000000000036</v>
      </c>
      <c r="D102">
        <f t="shared" si="4"/>
        <v>0.78125000000000044</v>
      </c>
      <c r="E102">
        <f t="shared" si="9"/>
        <v>3355443200</v>
      </c>
      <c r="F102">
        <f t="shared" si="8"/>
        <v>8554429</v>
      </c>
      <c r="I102" t="str">
        <f t="shared" si="10"/>
        <v>3355443200 ,</v>
      </c>
      <c r="J102" t="str">
        <f t="shared" si="10"/>
        <v>8554429 ,</v>
      </c>
    </row>
    <row r="103" spans="1:10">
      <c r="A103">
        <f t="shared" si="3"/>
        <v>101</v>
      </c>
      <c r="B103" s="2">
        <f t="shared" si="7"/>
        <v>1.8134938327346098E-3</v>
      </c>
      <c r="C103" s="2">
        <f t="shared" si="1"/>
        <v>6.3125000000000027</v>
      </c>
      <c r="D103">
        <f t="shared" si="4"/>
        <v>0.78906250000000033</v>
      </c>
      <c r="E103">
        <f t="shared" si="9"/>
        <v>3388997632</v>
      </c>
      <c r="F103">
        <f t="shared" si="8"/>
        <v>8036142</v>
      </c>
      <c r="I103" t="str">
        <f t="shared" si="10"/>
        <v>3388997632 ,</v>
      </c>
      <c r="J103" t="str">
        <f t="shared" si="10"/>
        <v>8036142 ,</v>
      </c>
    </row>
    <row r="104" spans="1:10">
      <c r="A104">
        <f t="shared" si="3"/>
        <v>102</v>
      </c>
      <c r="B104" s="2">
        <f t="shared" si="7"/>
        <v>1.7036197958025692E-3</v>
      </c>
      <c r="C104" s="2">
        <f t="shared" si="1"/>
        <v>6.3750000000000027</v>
      </c>
      <c r="D104">
        <f t="shared" si="4"/>
        <v>0.79687500000000033</v>
      </c>
      <c r="E104">
        <f t="shared" si="9"/>
        <v>3422552064</v>
      </c>
      <c r="F104">
        <f t="shared" si="8"/>
        <v>7549257</v>
      </c>
      <c r="I104" t="str">
        <f t="shared" si="10"/>
        <v>3422552064 ,</v>
      </c>
      <c r="J104" t="str">
        <f t="shared" si="10"/>
        <v>7549257 ,</v>
      </c>
    </row>
    <row r="105" spans="1:10">
      <c r="A105">
        <f t="shared" si="3"/>
        <v>103</v>
      </c>
      <c r="B105" s="2">
        <f t="shared" si="7"/>
        <v>1.60040269024456E-3</v>
      </c>
      <c r="C105" s="2">
        <f t="shared" si="1"/>
        <v>6.4375000000000027</v>
      </c>
      <c r="D105">
        <f t="shared" si="4"/>
        <v>0.80468750000000033</v>
      </c>
      <c r="E105">
        <f t="shared" si="9"/>
        <v>3456106496</v>
      </c>
      <c r="F105">
        <f t="shared" si="8"/>
        <v>7091871</v>
      </c>
      <c r="I105" t="str">
        <f t="shared" si="10"/>
        <v>3456106496 ,</v>
      </c>
      <c r="J105" t="str">
        <f t="shared" si="10"/>
        <v>7091871 ,</v>
      </c>
    </row>
    <row r="106" spans="1:10">
      <c r="A106">
        <f t="shared" si="3"/>
        <v>104</v>
      </c>
      <c r="B106" s="2">
        <f t="shared" si="7"/>
        <v>1.5034391929775687E-3</v>
      </c>
      <c r="C106" s="2">
        <f t="shared" si="1"/>
        <v>6.5000000000000027</v>
      </c>
      <c r="D106">
        <f t="shared" si="4"/>
        <v>0.81250000000000033</v>
      </c>
      <c r="E106">
        <f t="shared" si="9"/>
        <v>3489660928</v>
      </c>
      <c r="F106">
        <f t="shared" si="8"/>
        <v>6662196</v>
      </c>
      <c r="I106" t="str">
        <f t="shared" si="10"/>
        <v>3489660928 ,</v>
      </c>
      <c r="J106" t="str">
        <f t="shared" si="10"/>
        <v>6662196 ,</v>
      </c>
    </row>
    <row r="107" spans="1:10">
      <c r="A107">
        <f t="shared" si="3"/>
        <v>105</v>
      </c>
      <c r="B107" s="2">
        <f t="shared" si="7"/>
        <v>1.4123504170288782E-3</v>
      </c>
      <c r="C107" s="2">
        <f t="shared" si="1"/>
        <v>6.5625000000000027</v>
      </c>
      <c r="D107">
        <f t="shared" si="4"/>
        <v>0.82031250000000033</v>
      </c>
      <c r="E107">
        <f t="shared" si="9"/>
        <v>3523215360</v>
      </c>
      <c r="F107">
        <f t="shared" si="8"/>
        <v>6258554</v>
      </c>
      <c r="I107" t="str">
        <f t="shared" si="10"/>
        <v>3523215360 ,</v>
      </c>
      <c r="J107" t="str">
        <f t="shared" si="10"/>
        <v>6258554 ,</v>
      </c>
    </row>
    <row r="108" spans="1:10">
      <c r="A108">
        <f t="shared" si="3"/>
        <v>106</v>
      </c>
      <c r="B108" s="2">
        <f t="shared" si="7"/>
        <v>1.3267804310269885E-3</v>
      </c>
      <c r="C108" s="2">
        <f t="shared" si="1"/>
        <v>6.6250000000000027</v>
      </c>
      <c r="D108">
        <f t="shared" si="4"/>
        <v>0.82812500000000033</v>
      </c>
      <c r="E108">
        <f t="shared" si="9"/>
        <v>3556769792</v>
      </c>
      <c r="F108">
        <f t="shared" si="8"/>
        <v>5879367</v>
      </c>
      <c r="I108" t="str">
        <f t="shared" si="10"/>
        <v>3556769792 ,</v>
      </c>
      <c r="J108" t="str">
        <f t="shared" si="10"/>
        <v>5879367 ,</v>
      </c>
    </row>
    <row r="109" spans="1:10">
      <c r="A109">
        <f t="shared" si="3"/>
        <v>107</v>
      </c>
      <c r="B109" s="2">
        <f t="shared" si="7"/>
        <v>1.2463948683920469E-3</v>
      </c>
      <c r="C109" s="2">
        <f t="shared" si="1"/>
        <v>6.6875000000000018</v>
      </c>
      <c r="D109">
        <f t="shared" si="4"/>
        <v>0.83593750000000022</v>
      </c>
      <c r="E109">
        <f t="shared" si="9"/>
        <v>3590324224</v>
      </c>
      <c r="F109">
        <f t="shared" si="8"/>
        <v>5523154</v>
      </c>
      <c r="I109" t="str">
        <f t="shared" si="10"/>
        <v>3590324224 ,</v>
      </c>
      <c r="J109" t="str">
        <f t="shared" si="10"/>
        <v>5523154 ,</v>
      </c>
    </row>
    <row r="110" spans="1:10">
      <c r="A110">
        <f t="shared" si="3"/>
        <v>108</v>
      </c>
      <c r="B110" s="2">
        <f t="shared" si="7"/>
        <v>1.170879620791172E-3</v>
      </c>
      <c r="C110" s="2">
        <f t="shared" si="1"/>
        <v>6.7500000000000018</v>
      </c>
      <c r="D110">
        <f t="shared" si="4"/>
        <v>0.84375000000000022</v>
      </c>
      <c r="E110">
        <f t="shared" si="9"/>
        <v>3623878656</v>
      </c>
      <c r="F110">
        <f t="shared" si="8"/>
        <v>5188523</v>
      </c>
      <c r="I110" t="str">
        <f t="shared" si="10"/>
        <v>3623878656 ,</v>
      </c>
      <c r="J110" t="str">
        <f t="shared" si="10"/>
        <v>5188523 ,</v>
      </c>
    </row>
    <row r="111" spans="1:10">
      <c r="A111">
        <f t="shared" si="3"/>
        <v>109</v>
      </c>
      <c r="B111" s="2">
        <f t="shared" si="7"/>
        <v>1.0999396107533161E-3</v>
      </c>
      <c r="C111" s="2">
        <f t="shared" si="1"/>
        <v>6.8125000000000018</v>
      </c>
      <c r="D111">
        <f t="shared" si="4"/>
        <v>0.85156250000000022</v>
      </c>
      <c r="E111">
        <f t="shared" si="9"/>
        <v>3657433088</v>
      </c>
      <c r="F111">
        <f t="shared" si="8"/>
        <v>4874167</v>
      </c>
      <c r="I111" t="str">
        <f t="shared" si="10"/>
        <v>3657433088 ,</v>
      </c>
      <c r="J111" t="str">
        <f t="shared" si="10"/>
        <v>4874167 ,</v>
      </c>
    </row>
    <row r="112" spans="1:10">
      <c r="A112">
        <f t="shared" si="3"/>
        <v>110</v>
      </c>
      <c r="B112" s="2">
        <f t="shared" si="7"/>
        <v>1.0332976386476351E-3</v>
      </c>
      <c r="C112" s="2">
        <f t="shared" si="1"/>
        <v>6.8750000000000018</v>
      </c>
      <c r="D112">
        <f t="shared" si="4"/>
        <v>0.85937500000000022</v>
      </c>
      <c r="E112">
        <f t="shared" si="9"/>
        <v>3690987520</v>
      </c>
      <c r="F112">
        <f t="shared" si="8"/>
        <v>4578856</v>
      </c>
      <c r="I112" t="str">
        <f t="shared" si="10"/>
        <v>3690987520 ,</v>
      </c>
      <c r="J112" t="str">
        <f t="shared" si="10"/>
        <v>4578856 ,</v>
      </c>
    </row>
    <row r="113" spans="1:10">
      <c r="A113">
        <f t="shared" si="3"/>
        <v>111</v>
      </c>
      <c r="B113" s="2">
        <f t="shared" si="7"/>
        <v>9.7069329951990715E-4</v>
      </c>
      <c r="C113" s="2">
        <f t="shared" si="1"/>
        <v>6.9375000000000018</v>
      </c>
      <c r="D113">
        <f t="shared" si="4"/>
        <v>0.86718750000000022</v>
      </c>
      <c r="E113">
        <f t="shared" si="9"/>
        <v>3724541952</v>
      </c>
      <c r="F113">
        <f t="shared" si="8"/>
        <v>4301437</v>
      </c>
      <c r="I113" t="str">
        <f t="shared" si="10"/>
        <v>3724541952 ,</v>
      </c>
      <c r="J113" t="str">
        <f t="shared" si="10"/>
        <v>4301437 ,</v>
      </c>
    </row>
    <row r="114" spans="1:10">
      <c r="A114">
        <f t="shared" si="3"/>
        <v>112</v>
      </c>
      <c r="B114" s="2">
        <f t="shared" si="7"/>
        <v>9.1188196555451473E-4</v>
      </c>
      <c r="C114" s="2">
        <f t="shared" si="1"/>
        <v>7.0000000000000018</v>
      </c>
      <c r="D114">
        <f t="shared" si="4"/>
        <v>0.87500000000000022</v>
      </c>
      <c r="E114">
        <f t="shared" si="9"/>
        <v>3758096384</v>
      </c>
      <c r="F114">
        <f t="shared" si="8"/>
        <v>4040826</v>
      </c>
      <c r="I114" t="str">
        <f t="shared" si="10"/>
        <v>3758096384 ,</v>
      </c>
      <c r="J114" t="str">
        <f t="shared" si="10"/>
        <v>4040826 ,</v>
      </c>
    </row>
    <row r="115" spans="1:10">
      <c r="A115">
        <f t="shared" si="3"/>
        <v>113</v>
      </c>
      <c r="B115" s="2">
        <f t="shared" si="7"/>
        <v>8.5663383018593918E-4</v>
      </c>
      <c r="C115" s="2">
        <f t="shared" si="1"/>
        <v>7.0625000000000018</v>
      </c>
      <c r="D115">
        <f t="shared" si="4"/>
        <v>0.88281250000000022</v>
      </c>
      <c r="E115">
        <f t="shared" si="9"/>
        <v>3791650816</v>
      </c>
      <c r="F115">
        <f t="shared" si="8"/>
        <v>3796005</v>
      </c>
      <c r="I115" t="str">
        <f t="shared" si="10"/>
        <v>3791650816 ,</v>
      </c>
      <c r="J115" t="str">
        <f t="shared" si="10"/>
        <v>3796005 ,</v>
      </c>
    </row>
    <row r="116" spans="1:10">
      <c r="A116">
        <f t="shared" si="3"/>
        <v>114</v>
      </c>
      <c r="B116" s="2">
        <f t="shared" si="7"/>
        <v>8.0473301012461216E-4</v>
      </c>
      <c r="C116" s="2">
        <f t="shared" si="1"/>
        <v>7.1250000000000018</v>
      </c>
      <c r="D116">
        <f t="shared" si="4"/>
        <v>0.89062500000000022</v>
      </c>
      <c r="E116">
        <f t="shared" si="9"/>
        <v>3825205248</v>
      </c>
      <c r="F116">
        <f t="shared" si="8"/>
        <v>3566016</v>
      </c>
      <c r="I116" t="str">
        <f t="shared" si="10"/>
        <v>3825205248 ,</v>
      </c>
      <c r="J116" t="str">
        <f t="shared" si="10"/>
        <v>3566016 ,</v>
      </c>
    </row>
    <row r="117" spans="1:10">
      <c r="A117">
        <f t="shared" si="3"/>
        <v>115</v>
      </c>
      <c r="B117" s="2">
        <f t="shared" si="7"/>
        <v>7.5597670178826986E-4</v>
      </c>
      <c r="C117" s="2">
        <f t="shared" si="1"/>
        <v>7.1875000000000009</v>
      </c>
      <c r="D117">
        <f t="shared" si="4"/>
        <v>0.89843750000000011</v>
      </c>
      <c r="E117">
        <f t="shared" si="9"/>
        <v>3858759680</v>
      </c>
      <c r="F117">
        <f t="shared" si="8"/>
        <v>3349962</v>
      </c>
      <c r="I117" t="str">
        <f t="shared" si="10"/>
        <v>3858759680 ,</v>
      </c>
      <c r="J117" t="str">
        <f t="shared" si="10"/>
        <v>3349962 ,</v>
      </c>
    </row>
    <row r="118" spans="1:10">
      <c r="A118">
        <f t="shared" si="3"/>
        <v>116</v>
      </c>
      <c r="B118" s="2">
        <f t="shared" si="7"/>
        <v>7.1017438884254827E-4</v>
      </c>
      <c r="C118" s="2">
        <f t="shared" si="1"/>
        <v>7.2500000000000009</v>
      </c>
      <c r="D118">
        <f t="shared" si="4"/>
        <v>0.90625000000000011</v>
      </c>
      <c r="E118">
        <f t="shared" si="9"/>
        <v>3892314112</v>
      </c>
      <c r="F118">
        <f t="shared" si="8"/>
        <v>3146998</v>
      </c>
      <c r="I118" t="str">
        <f t="shared" si="10"/>
        <v>3892314112 ,</v>
      </c>
      <c r="J118" t="str">
        <f t="shared" si="10"/>
        <v>3146998 ,</v>
      </c>
    </row>
    <row r="119" spans="1:10">
      <c r="A119">
        <f t="shared" si="3"/>
        <v>117</v>
      </c>
      <c r="B119" s="2">
        <f t="shared" si="7"/>
        <v>6.6714709775426669E-4</v>
      </c>
      <c r="C119" s="2">
        <f t="shared" si="1"/>
        <v>7.3125000000000009</v>
      </c>
      <c r="D119">
        <f t="shared" si="4"/>
        <v>0.91406250000000011</v>
      </c>
      <c r="E119">
        <f t="shared" si="9"/>
        <v>3925868544</v>
      </c>
      <c r="F119">
        <f t="shared" si="8"/>
        <v>2956331</v>
      </c>
      <c r="I119" t="str">
        <f t="shared" si="10"/>
        <v>3925868544 ,</v>
      </c>
      <c r="J119" t="str">
        <f t="shared" si="10"/>
        <v>2956331 ,</v>
      </c>
    </row>
    <row r="120" spans="1:10">
      <c r="A120">
        <f t="shared" si="3"/>
        <v>118</v>
      </c>
      <c r="B120" s="2">
        <f t="shared" si="7"/>
        <v>6.2672669844845703E-4</v>
      </c>
      <c r="C120" s="2">
        <f t="shared" si="1"/>
        <v>7.3750000000000009</v>
      </c>
      <c r="D120">
        <f t="shared" si="4"/>
        <v>0.92187500000000011</v>
      </c>
      <c r="E120">
        <f t="shared" si="9"/>
        <v>3959422976</v>
      </c>
      <c r="F120">
        <f t="shared" si="8"/>
        <v>2777216</v>
      </c>
      <c r="I120" t="str">
        <f t="shared" si="10"/>
        <v>3959422976 ,</v>
      </c>
      <c r="J120" t="str">
        <f t="shared" si="10"/>
        <v>2777216 ,</v>
      </c>
    </row>
    <row r="121" spans="1:10">
      <c r="A121">
        <f t="shared" si="3"/>
        <v>119</v>
      </c>
      <c r="B121" s="2">
        <f t="shared" si="7"/>
        <v>5.8875524733644272E-4</v>
      </c>
      <c r="C121" s="2">
        <f t="shared" si="1"/>
        <v>7.4375000000000009</v>
      </c>
      <c r="D121">
        <f t="shared" si="4"/>
        <v>0.92968750000000011</v>
      </c>
      <c r="E121">
        <f t="shared" si="9"/>
        <v>3992977408</v>
      </c>
      <c r="F121">
        <f t="shared" si="8"/>
        <v>2608953</v>
      </c>
      <c r="I121" t="str">
        <f t="shared" si="10"/>
        <v>3992977408 ,</v>
      </c>
      <c r="J121" t="str">
        <f t="shared" si="10"/>
        <v>2608953 ,</v>
      </c>
    </row>
    <row r="122" spans="1:10">
      <c r="A122">
        <f t="shared" si="3"/>
        <v>120</v>
      </c>
      <c r="B122" s="2">
        <f t="shared" si="7"/>
        <v>5.5308437014783319E-4</v>
      </c>
      <c r="C122" s="2">
        <f t="shared" si="1"/>
        <v>7.5000000000000009</v>
      </c>
      <c r="D122">
        <f t="shared" si="4"/>
        <v>0.93750000000000011</v>
      </c>
      <c r="E122">
        <f t="shared" si="9"/>
        <v>4026531840</v>
      </c>
      <c r="F122">
        <f t="shared" si="8"/>
        <v>2450885</v>
      </c>
      <c r="I122" t="str">
        <f t="shared" si="10"/>
        <v>4026531840 ,</v>
      </c>
      <c r="J122" t="str">
        <f t="shared" si="10"/>
        <v>2450885 ,</v>
      </c>
    </row>
    <row r="123" spans="1:10">
      <c r="A123">
        <f t="shared" si="3"/>
        <v>121</v>
      </c>
      <c r="B123" s="2">
        <f t="shared" si="7"/>
        <v>5.1957468215483812E-4</v>
      </c>
      <c r="C123" s="2">
        <f t="shared" si="1"/>
        <v>7.5625000000000009</v>
      </c>
      <c r="D123">
        <f t="shared" si="4"/>
        <v>0.94531250000000011</v>
      </c>
      <c r="E123">
        <f t="shared" si="9"/>
        <v>4060086272</v>
      </c>
      <c r="F123">
        <f t="shared" si="8"/>
        <v>2302393</v>
      </c>
      <c r="I123" t="str">
        <f t="shared" si="10"/>
        <v>4060086272 ,</v>
      </c>
      <c r="J123" t="str">
        <f t="shared" si="10"/>
        <v>2302393 ,</v>
      </c>
    </row>
    <row r="124" spans="1:10">
      <c r="A124">
        <f t="shared" si="3"/>
        <v>122</v>
      </c>
      <c r="B124" s="2">
        <f t="shared" si="7"/>
        <v>4.8809524352341467E-4</v>
      </c>
      <c r="C124" s="2">
        <f t="shared" si="1"/>
        <v>7.6250000000000009</v>
      </c>
      <c r="D124">
        <f t="shared" si="4"/>
        <v>0.95312500000000011</v>
      </c>
      <c r="E124">
        <f t="shared" si="9"/>
        <v>4093640704</v>
      </c>
      <c r="F124">
        <f t="shared" si="8"/>
        <v>2162898</v>
      </c>
      <c r="I124" t="str">
        <f t="shared" si="10"/>
        <v>4093640704 ,</v>
      </c>
      <c r="J124" t="str">
        <f t="shared" si="10"/>
        <v>2162898 ,</v>
      </c>
    </row>
    <row r="125" spans="1:10">
      <c r="A125">
        <f t="shared" si="3"/>
        <v>123</v>
      </c>
      <c r="B125" s="2">
        <f t="shared" si="7"/>
        <v>4.5852304766302035E-4</v>
      </c>
      <c r="C125" s="2">
        <f t="shared" si="1"/>
        <v>7.6875000000000009</v>
      </c>
      <c r="D125">
        <f t="shared" si="4"/>
        <v>0.96093750000000011</v>
      </c>
      <c r="E125">
        <f t="shared" si="9"/>
        <v>4127195136</v>
      </c>
      <c r="F125">
        <f t="shared" si="8"/>
        <v>2031855</v>
      </c>
      <c r="I125" t="str">
        <f t="shared" si="10"/>
        <v>4127195136 ,</v>
      </c>
      <c r="J125" t="str">
        <f t="shared" si="10"/>
        <v>2031855 ,</v>
      </c>
    </row>
    <row r="126" spans="1:10">
      <c r="A126">
        <f t="shared" si="3"/>
        <v>124</v>
      </c>
      <c r="B126" s="2">
        <f t="shared" si="7"/>
        <v>4.3074254057568731E-4</v>
      </c>
      <c r="C126" s="2">
        <f t="shared" si="1"/>
        <v>7.7500000000000009</v>
      </c>
      <c r="D126">
        <f t="shared" si="4"/>
        <v>0.96875000000000011</v>
      </c>
      <c r="E126">
        <f t="shared" si="9"/>
        <v>4160749568</v>
      </c>
      <c r="F126">
        <f t="shared" si="8"/>
        <v>1908751</v>
      </c>
      <c r="I126" t="str">
        <f t="shared" si="10"/>
        <v>4160749568 ,</v>
      </c>
      <c r="J126" t="str">
        <f t="shared" si="10"/>
        <v>1908751 ,</v>
      </c>
    </row>
    <row r="127" spans="1:10">
      <c r="A127">
        <f t="shared" si="3"/>
        <v>125</v>
      </c>
      <c r="B127" s="2">
        <f t="shared" si="7"/>
        <v>4.0464516932626435E-4</v>
      </c>
      <c r="C127" s="2">
        <f t="shared" si="1"/>
        <v>7.8125</v>
      </c>
      <c r="D127">
        <f t="shared" si="4"/>
        <v>0.9765625</v>
      </c>
      <c r="E127">
        <f t="shared" si="9"/>
        <v>4194304000</v>
      </c>
      <c r="F127">
        <f t="shared" si="8"/>
        <v>1793105</v>
      </c>
      <c r="I127" t="str">
        <f t="shared" si="10"/>
        <v>4194304000 ,</v>
      </c>
      <c r="J127" t="str">
        <f t="shared" si="10"/>
        <v>1793105 ,</v>
      </c>
    </row>
    <row r="128" spans="1:10">
      <c r="A128">
        <f t="shared" si="3"/>
        <v>126</v>
      </c>
      <c r="B128" s="2">
        <f t="shared" si="7"/>
        <v>3.8012895786946357E-4</v>
      </c>
      <c r="C128" s="2">
        <f t="shared" si="1"/>
        <v>7.875</v>
      </c>
      <c r="D128">
        <f t="shared" si="4"/>
        <v>0.984375</v>
      </c>
      <c r="E128">
        <f t="shared" si="9"/>
        <v>4227858432</v>
      </c>
      <c r="F128">
        <f t="shared" si="8"/>
        <v>1684467</v>
      </c>
      <c r="I128" t="str">
        <f t="shared" si="10"/>
        <v>4227858432 ,</v>
      </c>
      <c r="J128" t="str">
        <f t="shared" si="10"/>
        <v>1684467 ,</v>
      </c>
    </row>
    <row r="129" spans="1:10">
      <c r="A129">
        <f t="shared" si="3"/>
        <v>127</v>
      </c>
      <c r="B129" s="2">
        <f>B130*$B$132</f>
        <v>3.5709810857624752E-4</v>
      </c>
      <c r="C129" s="2">
        <f t="shared" si="1"/>
        <v>7.9375</v>
      </c>
      <c r="D129">
        <f t="shared" si="4"/>
        <v>0.9921875</v>
      </c>
      <c r="E129">
        <f t="shared" si="9"/>
        <v>4261412864</v>
      </c>
      <c r="F129">
        <f t="shared" si="8"/>
        <v>1582410</v>
      </c>
      <c r="I129" t="str">
        <f t="shared" si="10"/>
        <v>4261412864 ,</v>
      </c>
      <c r="J129" t="str">
        <f t="shared" si="10"/>
        <v>1582410 ,</v>
      </c>
    </row>
    <row r="130" spans="1:10">
      <c r="A130">
        <f t="shared" si="3"/>
        <v>128</v>
      </c>
      <c r="B130" s="2">
        <f>1/EXP(8)</f>
        <v>3.3546262790251185E-4</v>
      </c>
      <c r="C130" s="2">
        <v>8</v>
      </c>
      <c r="D130">
        <v>1</v>
      </c>
      <c r="E130">
        <f>INT(D130*2^32)-1</f>
        <v>4294967295</v>
      </c>
      <c r="F130">
        <f>INT(2^32*(B130*$D$132))</f>
        <v>1486536</v>
      </c>
      <c r="I130" t="str">
        <f t="shared" si="10"/>
        <v>4294967295 ,</v>
      </c>
      <c r="J130" t="str">
        <f t="shared" si="10"/>
        <v>1486536 ,</v>
      </c>
    </row>
    <row r="131" spans="1:10">
      <c r="B131" s="5"/>
      <c r="C131" s="2"/>
    </row>
    <row r="132" spans="1:10">
      <c r="B132" s="2">
        <f>(B2/B130)^(1/128)</f>
        <v>1.0644944589178593</v>
      </c>
      <c r="C132" s="2">
        <f>1/EXP(8)</f>
        <v>3.3546262790251185E-4</v>
      </c>
      <c r="D132">
        <f>B132^(1/2)</f>
        <v>1.0317434074991025</v>
      </c>
    </row>
    <row r="133" spans="1:10">
      <c r="A133" s="8" t="s">
        <v>11</v>
      </c>
      <c r="B133" s="9"/>
      <c r="C133" s="9"/>
    </row>
    <row r="134" spans="1:10">
      <c r="A134" t="s">
        <v>1</v>
      </c>
      <c r="B134" s="6">
        <v>7</v>
      </c>
      <c r="C134" s="2"/>
    </row>
    <row r="135" spans="1:10">
      <c r="A135" t="s">
        <v>7</v>
      </c>
      <c r="B135" s="6">
        <f>B134-B136</f>
        <v>0</v>
      </c>
      <c r="C135" s="1">
        <f>INT(B135*2^32)</f>
        <v>0</v>
      </c>
    </row>
    <row r="136" spans="1:10">
      <c r="A136" t="s">
        <v>6</v>
      </c>
      <c r="B136" s="2">
        <f>INT(B134)</f>
        <v>7</v>
      </c>
      <c r="C136" s="1">
        <f>B136</f>
        <v>7</v>
      </c>
    </row>
    <row r="137" spans="1:10">
      <c r="A137" t="s">
        <v>2</v>
      </c>
      <c r="B137" s="2">
        <f>B134/8</f>
        <v>0.875</v>
      </c>
      <c r="C137" s="1">
        <f>INT(B137*2^32)-1</f>
        <v>3758096383</v>
      </c>
    </row>
    <row r="138" spans="1:10">
      <c r="A138" t="s">
        <v>9</v>
      </c>
      <c r="B138">
        <f>C138/2^32</f>
        <v>3.6843353882431984E-4</v>
      </c>
      <c r="C138" s="1">
        <f>VLOOKUP(C137,B144:C176,2)</f>
        <v>1582410</v>
      </c>
    </row>
    <row r="139" spans="1:10">
      <c r="A139" t="s">
        <v>8</v>
      </c>
      <c r="B139" s="2">
        <f>EXP(-B134)</f>
        <v>9.1188196555451624E-4</v>
      </c>
      <c r="C139" s="2">
        <f>C138/(2^32-1)</f>
        <v>3.6843353891010246E-4</v>
      </c>
    </row>
    <row r="140" spans="1:10">
      <c r="B140" s="2"/>
      <c r="C140" s="2"/>
    </row>
    <row r="141" spans="1:10">
      <c r="B141" s="2"/>
      <c r="C141" s="2"/>
    </row>
    <row r="142" spans="1:10">
      <c r="B142" s="2"/>
      <c r="C142" s="2"/>
    </row>
    <row r="143" spans="1:10">
      <c r="B143" s="7" t="s">
        <v>10</v>
      </c>
      <c r="C143" s="7"/>
    </row>
    <row r="144" spans="1:10">
      <c r="B144">
        <f>INT(D134*2^32)</f>
        <v>0</v>
      </c>
      <c r="C144">
        <f>F3</f>
        <v>4162825044</v>
      </c>
    </row>
    <row r="145" spans="2:3">
      <c r="B145">
        <f>E3</f>
        <v>0</v>
      </c>
      <c r="C145">
        <f>F4</f>
        <v>3910612224</v>
      </c>
    </row>
    <row r="146" spans="2:3">
      <c r="B146">
        <f>E4</f>
        <v>67108864</v>
      </c>
      <c r="C146">
        <f>F5</f>
        <v>3673680207</v>
      </c>
    </row>
    <row r="147" spans="2:3">
      <c r="B147">
        <f>E5</f>
        <v>100663296</v>
      </c>
      <c r="C147">
        <f>F6</f>
        <v>3451103175</v>
      </c>
    </row>
    <row r="148" spans="2:3">
      <c r="B148">
        <f>E6</f>
        <v>134217728</v>
      </c>
      <c r="C148">
        <f>F7</f>
        <v>3242011404</v>
      </c>
    </row>
    <row r="149" spans="2:3">
      <c r="B149">
        <f>E7</f>
        <v>167772160</v>
      </c>
      <c r="C149">
        <f>F8</f>
        <v>3045587862</v>
      </c>
    </row>
    <row r="150" spans="2:3">
      <c r="B150">
        <f>E8</f>
        <v>201326592</v>
      </c>
      <c r="C150">
        <f>F9</f>
        <v>2861065022</v>
      </c>
    </row>
    <row r="151" spans="2:3">
      <c r="B151">
        <f>E9</f>
        <v>234881024</v>
      </c>
      <c r="C151">
        <f>F10</f>
        <v>2687721855</v>
      </c>
    </row>
    <row r="152" spans="2:3">
      <c r="B152">
        <f>E10</f>
        <v>268435456</v>
      </c>
      <c r="C152">
        <f>F11</f>
        <v>2524881020</v>
      </c>
    </row>
    <row r="153" spans="2:3">
      <c r="B153">
        <f>E11</f>
        <v>301989888</v>
      </c>
      <c r="C153">
        <f>F12</f>
        <v>2371906212</v>
      </c>
    </row>
    <row r="154" spans="2:3">
      <c r="B154">
        <f>E12</f>
        <v>335544320</v>
      </c>
      <c r="C154">
        <f>F13</f>
        <v>2228199679</v>
      </c>
    </row>
    <row r="155" spans="2:3">
      <c r="B155">
        <f>E13</f>
        <v>369098752</v>
      </c>
      <c r="C155">
        <f>F14</f>
        <v>2093199885</v>
      </c>
    </row>
    <row r="156" spans="2:3">
      <c r="B156">
        <f>E14</f>
        <v>402653184</v>
      </c>
      <c r="C156">
        <f>F15</f>
        <v>1966379315</v>
      </c>
    </row>
    <row r="157" spans="2:3">
      <c r="B157">
        <f>E15</f>
        <v>436207616</v>
      </c>
      <c r="C157">
        <f>F16</f>
        <v>1847242415</v>
      </c>
    </row>
    <row r="158" spans="2:3">
      <c r="B158">
        <f>E16</f>
        <v>469762048</v>
      </c>
      <c r="C158">
        <f>F17</f>
        <v>1735323655</v>
      </c>
    </row>
    <row r="159" spans="2:3">
      <c r="B159">
        <f>E17</f>
        <v>503316480</v>
      </c>
      <c r="C159">
        <f>F18</f>
        <v>1630185710</v>
      </c>
    </row>
    <row r="160" spans="2:3">
      <c r="B160">
        <f>E18</f>
        <v>536870912</v>
      </c>
      <c r="C160">
        <f>F19</f>
        <v>1531417750</v>
      </c>
    </row>
    <row r="161" spans="2:3">
      <c r="B161">
        <f>E19</f>
        <v>570425344</v>
      </c>
      <c r="C161">
        <f>F20</f>
        <v>1438633839</v>
      </c>
    </row>
    <row r="162" spans="2:3">
      <c r="B162">
        <f>E20</f>
        <v>603979776</v>
      </c>
      <c r="C162">
        <f>F21</f>
        <v>1351471421</v>
      </c>
    </row>
    <row r="163" spans="2:3">
      <c r="B163">
        <f>E21</f>
        <v>637534208</v>
      </c>
      <c r="C163">
        <f>F22</f>
        <v>1269589907</v>
      </c>
    </row>
    <row r="164" spans="2:3">
      <c r="B164">
        <f>E22</f>
        <v>671088640</v>
      </c>
      <c r="C164">
        <f>F23</f>
        <v>1192669343</v>
      </c>
    </row>
    <row r="165" spans="2:3">
      <c r="B165">
        <f>E23</f>
        <v>704643072</v>
      </c>
      <c r="C165">
        <f>F24</f>
        <v>1120409161</v>
      </c>
    </row>
    <row r="166" spans="2:3">
      <c r="B166">
        <f>E24</f>
        <v>738197504</v>
      </c>
      <c r="C166">
        <f>F25</f>
        <v>1052527001</v>
      </c>
    </row>
    <row r="167" spans="2:3">
      <c r="B167">
        <f>E25</f>
        <v>771751936</v>
      </c>
      <c r="C167">
        <f>F26</f>
        <v>988757614</v>
      </c>
    </row>
    <row r="168" spans="2:3">
      <c r="B168">
        <f>E26</f>
        <v>805306368</v>
      </c>
      <c r="C168">
        <f>F27</f>
        <v>928851818</v>
      </c>
    </row>
    <row r="169" spans="2:3">
      <c r="B169">
        <f>E27</f>
        <v>838860800</v>
      </c>
      <c r="C169">
        <f>F28</f>
        <v>872575531</v>
      </c>
    </row>
    <row r="170" spans="2:3">
      <c r="B170">
        <f>E28</f>
        <v>872415232</v>
      </c>
      <c r="C170">
        <f>F29</f>
        <v>819708853</v>
      </c>
    </row>
    <row r="171" spans="2:3">
      <c r="B171">
        <f>E29</f>
        <v>905969664</v>
      </c>
      <c r="C171">
        <f>F30</f>
        <v>770045204</v>
      </c>
    </row>
    <row r="172" spans="2:3">
      <c r="B172">
        <f>E30</f>
        <v>939524096</v>
      </c>
      <c r="C172">
        <f>F31</f>
        <v>723390523</v>
      </c>
    </row>
    <row r="173" spans="2:3">
      <c r="B173">
        <f>E31</f>
        <v>973078528</v>
      </c>
      <c r="C173">
        <f>F32</f>
        <v>679562507</v>
      </c>
    </row>
    <row r="174" spans="2:3">
      <c r="B174">
        <f>E32</f>
        <v>1006632960</v>
      </c>
      <c r="C174">
        <f t="shared" ref="C174" si="11">F129</f>
        <v>1582410</v>
      </c>
    </row>
    <row r="175" spans="2:3">
      <c r="B175">
        <f t="shared" ref="B175:B176" si="12">E129</f>
        <v>4261412864</v>
      </c>
      <c r="C175">
        <f>F130</f>
        <v>1486536</v>
      </c>
    </row>
    <row r="176" spans="2:3">
      <c r="B176">
        <f t="shared" si="12"/>
        <v>4294967295</v>
      </c>
      <c r="C176">
        <f>F131</f>
        <v>0</v>
      </c>
    </row>
    <row r="177" spans="2:3">
      <c r="C177" s="2"/>
    </row>
    <row r="178" spans="2:3">
      <c r="C178" s="2"/>
    </row>
    <row r="179" spans="2:3">
      <c r="C179" s="2"/>
    </row>
    <row r="180" spans="2:3">
      <c r="C180" s="2"/>
    </row>
    <row r="181" spans="2:3">
      <c r="C181" s="2"/>
    </row>
    <row r="182" spans="2:3">
      <c r="B182" s="2"/>
      <c r="C182" s="2"/>
    </row>
    <row r="183" spans="2:3">
      <c r="B183" s="2"/>
      <c r="C183" s="2"/>
    </row>
    <row r="184" spans="2:3">
      <c r="B184" s="2"/>
      <c r="C184" s="2"/>
    </row>
    <row r="185" spans="2:3">
      <c r="B185" s="2"/>
      <c r="C185" s="2"/>
    </row>
    <row r="186" spans="2:3">
      <c r="B186" s="2"/>
      <c r="C186" s="2"/>
    </row>
    <row r="187" spans="2:3">
      <c r="B187" s="2"/>
      <c r="C187" s="2"/>
    </row>
    <row r="188" spans="2:3">
      <c r="B188" s="2"/>
      <c r="C188" s="2"/>
    </row>
    <row r="189" spans="2:3">
      <c r="B189" s="2"/>
      <c r="C189" s="2"/>
    </row>
    <row r="190" spans="2:3">
      <c r="B190" s="2"/>
      <c r="C190" s="2"/>
    </row>
    <row r="191" spans="2:3">
      <c r="B191" s="2"/>
      <c r="C191" s="2"/>
    </row>
    <row r="192" spans="2:3">
      <c r="B192" s="2"/>
      <c r="C192" s="2"/>
    </row>
    <row r="193" spans="2:3">
      <c r="B193" s="2"/>
      <c r="C193" s="2"/>
    </row>
    <row r="194" spans="2:3">
      <c r="B194" s="2"/>
      <c r="C194" s="2"/>
    </row>
    <row r="195" spans="2:3">
      <c r="B195" s="2"/>
      <c r="C195" s="2"/>
    </row>
    <row r="196" spans="2:3">
      <c r="B196" s="2"/>
      <c r="C196" s="2"/>
    </row>
    <row r="197" spans="2:3">
      <c r="B197" s="2"/>
      <c r="C197" s="2"/>
    </row>
    <row r="198" spans="2:3">
      <c r="B198" s="2"/>
      <c r="C198" s="2"/>
    </row>
    <row r="199" spans="2:3">
      <c r="B199" s="2"/>
      <c r="C199" s="2"/>
    </row>
    <row r="200" spans="2:3">
      <c r="B200" s="2"/>
      <c r="C200" s="2"/>
    </row>
    <row r="201" spans="2:3">
      <c r="B201" s="2"/>
      <c r="C201" s="2"/>
    </row>
    <row r="202" spans="2:3">
      <c r="B202" s="2"/>
      <c r="C202" s="2"/>
    </row>
    <row r="203" spans="2:3">
      <c r="B203" s="2"/>
      <c r="C203" s="2"/>
    </row>
    <row r="204" spans="2:3">
      <c r="B204" s="2"/>
      <c r="C204" s="2"/>
    </row>
    <row r="205" spans="2:3">
      <c r="B205" s="2"/>
      <c r="C205" s="2"/>
    </row>
    <row r="206" spans="2:3">
      <c r="B206" s="2"/>
      <c r="C206" s="2"/>
    </row>
    <row r="207" spans="2:3">
      <c r="B207" s="2"/>
      <c r="C207" s="2"/>
    </row>
    <row r="208" spans="2:3">
      <c r="B208" s="2"/>
      <c r="C208" s="2"/>
    </row>
    <row r="209" spans="2:3">
      <c r="B209" s="2"/>
      <c r="C209" s="2"/>
    </row>
    <row r="210" spans="2:3">
      <c r="B210" s="2"/>
      <c r="C210" s="2"/>
    </row>
    <row r="211" spans="2:3">
      <c r="B211" s="2"/>
      <c r="C211" s="2"/>
    </row>
    <row r="212" spans="2:3">
      <c r="B212" s="2"/>
      <c r="C212" s="2"/>
    </row>
    <row r="213" spans="2:3">
      <c r="B213" s="2"/>
      <c r="C213" s="2"/>
    </row>
    <row r="214" spans="2:3">
      <c r="B214" s="2"/>
      <c r="C214" s="2"/>
    </row>
    <row r="215" spans="2:3">
      <c r="B215" s="2"/>
      <c r="C215" s="2"/>
    </row>
    <row r="216" spans="2:3">
      <c r="B216" s="2"/>
      <c r="C216" s="2"/>
    </row>
    <row r="217" spans="2:3">
      <c r="B217" s="2"/>
      <c r="C217" s="2"/>
    </row>
    <row r="218" spans="2:3">
      <c r="B218" s="2"/>
      <c r="C218" s="2"/>
    </row>
    <row r="219" spans="2:3">
      <c r="B219" s="2"/>
      <c r="C219" s="2"/>
    </row>
    <row r="220" spans="2:3">
      <c r="B220" s="2"/>
      <c r="C220" s="2"/>
    </row>
    <row r="221" spans="2:3">
      <c r="B221" s="2"/>
      <c r="C221" s="2"/>
    </row>
    <row r="222" spans="2:3">
      <c r="B222" s="2"/>
      <c r="C222" s="2"/>
    </row>
    <row r="223" spans="2:3">
      <c r="B223" s="2"/>
      <c r="C223" s="2"/>
    </row>
    <row r="224" spans="2:3">
      <c r="B224" s="2"/>
      <c r="C224" s="2"/>
    </row>
    <row r="225" spans="2:3">
      <c r="B225" s="2"/>
      <c r="C225" s="2"/>
    </row>
    <row r="226" spans="2:3">
      <c r="B226" s="2"/>
      <c r="C226" s="2"/>
    </row>
    <row r="227" spans="2:3">
      <c r="B227" s="2"/>
      <c r="C227" s="2"/>
    </row>
    <row r="228" spans="2:3">
      <c r="B228" s="2"/>
      <c r="C228" s="2"/>
    </row>
    <row r="229" spans="2:3">
      <c r="B229" s="2"/>
      <c r="C229" s="2"/>
    </row>
    <row r="230" spans="2:3">
      <c r="B230" s="2"/>
      <c r="C230" s="2"/>
    </row>
    <row r="231" spans="2:3">
      <c r="B231" s="2"/>
      <c r="C231" s="2"/>
    </row>
    <row r="232" spans="2:3">
      <c r="B232" s="2"/>
      <c r="C232" s="2"/>
    </row>
    <row r="233" spans="2:3">
      <c r="B233" s="2"/>
      <c r="C233" s="2"/>
    </row>
    <row r="234" spans="2:3">
      <c r="B234" s="2"/>
      <c r="C234" s="2"/>
    </row>
    <row r="235" spans="2:3">
      <c r="B235" s="2"/>
      <c r="C235" s="2"/>
    </row>
    <row r="236" spans="2:3">
      <c r="B236" s="2"/>
      <c r="C236" s="2"/>
    </row>
    <row r="237" spans="2:3">
      <c r="B237" s="2"/>
      <c r="C237" s="2"/>
    </row>
    <row r="238" spans="2:3">
      <c r="B238" s="2"/>
      <c r="C238" s="2"/>
    </row>
    <row r="239" spans="2:3">
      <c r="B239" s="2"/>
      <c r="C239" s="2"/>
    </row>
    <row r="240" spans="2:3">
      <c r="B240" s="2"/>
      <c r="C240" s="2"/>
    </row>
    <row r="241" spans="2:3">
      <c r="B241" s="2"/>
      <c r="C241" s="2"/>
    </row>
    <row r="242" spans="2:3">
      <c r="B242" s="2"/>
      <c r="C242" s="2"/>
    </row>
    <row r="243" spans="2:3">
      <c r="B243" s="2"/>
      <c r="C243" s="2"/>
    </row>
    <row r="244" spans="2:3">
      <c r="B244" s="2"/>
      <c r="C244" s="2"/>
    </row>
    <row r="245" spans="2:3">
      <c r="B245" s="2"/>
      <c r="C245" s="2"/>
    </row>
    <row r="246" spans="2:3">
      <c r="B246" s="2"/>
      <c r="C246" s="2"/>
    </row>
    <row r="247" spans="2:3">
      <c r="B247" s="2"/>
      <c r="C247" s="2"/>
    </row>
    <row r="248" spans="2:3">
      <c r="B248" s="2"/>
      <c r="C248" s="2"/>
    </row>
    <row r="249" spans="2:3">
      <c r="B249" s="2"/>
      <c r="C249" s="2"/>
    </row>
    <row r="250" spans="2:3">
      <c r="B250" s="2"/>
      <c r="C250" s="2"/>
    </row>
    <row r="251" spans="2:3">
      <c r="B251" s="2"/>
      <c r="C251" s="2"/>
    </row>
    <row r="252" spans="2:3">
      <c r="B252" s="2"/>
      <c r="C252" s="2"/>
    </row>
    <row r="253" spans="2:3">
      <c r="B253" s="2"/>
      <c r="C253" s="2"/>
    </row>
    <row r="254" spans="2:3">
      <c r="B254" s="2"/>
      <c r="C254" s="2"/>
    </row>
    <row r="255" spans="2:3">
      <c r="B255" s="2"/>
      <c r="C255" s="2"/>
    </row>
    <row r="256" spans="2:3">
      <c r="B256" s="2"/>
      <c r="C256" s="2"/>
    </row>
    <row r="257" spans="2:3">
      <c r="B257" s="2"/>
      <c r="C257" s="2"/>
    </row>
    <row r="258" spans="2:3">
      <c r="B258" s="2"/>
      <c r="C258" s="2"/>
    </row>
    <row r="259" spans="2:3">
      <c r="B259" s="2"/>
      <c r="C259" s="2"/>
    </row>
    <row r="260" spans="2:3">
      <c r="B260" s="2"/>
      <c r="C260" s="2"/>
    </row>
    <row r="261" spans="2:3">
      <c r="B261" s="2"/>
      <c r="C261" s="2"/>
    </row>
    <row r="262" spans="2:3">
      <c r="B262" s="2"/>
      <c r="C262" s="2"/>
    </row>
    <row r="263" spans="2:3">
      <c r="B263" s="2"/>
      <c r="C263" s="2"/>
    </row>
    <row r="264" spans="2:3">
      <c r="B264" s="2"/>
      <c r="C264" s="2"/>
    </row>
    <row r="265" spans="2:3">
      <c r="B265" s="2"/>
      <c r="C265" s="2"/>
    </row>
    <row r="266" spans="2:3">
      <c r="B266" s="2"/>
      <c r="C266" s="2"/>
    </row>
    <row r="267" spans="2:3">
      <c r="B267" s="2"/>
      <c r="C267" s="2"/>
    </row>
    <row r="268" spans="2:3">
      <c r="B268" s="2"/>
      <c r="C268" s="2"/>
    </row>
    <row r="269" spans="2:3">
      <c r="B269" s="2"/>
      <c r="C269" s="2"/>
    </row>
    <row r="270" spans="2:3">
      <c r="B270" s="2"/>
      <c r="C270" s="2"/>
    </row>
    <row r="271" spans="2:3">
      <c r="B271" s="2"/>
      <c r="C271" s="2"/>
    </row>
    <row r="272" spans="2:3">
      <c r="B272" s="2"/>
      <c r="C272" s="2"/>
    </row>
    <row r="273" spans="2:3">
      <c r="B273" s="2"/>
      <c r="C273" s="2"/>
    </row>
    <row r="274" spans="2:3">
      <c r="B274" s="2"/>
      <c r="C274" s="2"/>
    </row>
    <row r="275" spans="2:3">
      <c r="B275" s="2"/>
      <c r="C275" s="2"/>
    </row>
    <row r="276" spans="2:3">
      <c r="B276" s="2"/>
      <c r="C276" s="2"/>
    </row>
    <row r="277" spans="2:3">
      <c r="B277" s="2"/>
      <c r="C277" s="2"/>
    </row>
    <row r="278" spans="2:3">
      <c r="B278" s="2"/>
      <c r="C278" s="2"/>
    </row>
    <row r="279" spans="2:3">
      <c r="B279" s="2"/>
      <c r="C279" s="2"/>
    </row>
    <row r="280" spans="2:3">
      <c r="B280" s="2"/>
      <c r="C280" s="2"/>
    </row>
    <row r="281" spans="2:3">
      <c r="B281" s="2"/>
      <c r="C281" s="2"/>
    </row>
    <row r="282" spans="2:3">
      <c r="B282" s="2"/>
      <c r="C282" s="2"/>
    </row>
    <row r="283" spans="2:3">
      <c r="B283" s="2"/>
      <c r="C283" s="2"/>
    </row>
    <row r="284" spans="2:3">
      <c r="B284" s="2"/>
      <c r="C284" s="2"/>
    </row>
    <row r="285" spans="2:3">
      <c r="B285" s="2"/>
      <c r="C285" s="2"/>
    </row>
    <row r="286" spans="2:3">
      <c r="B286" s="2"/>
      <c r="C286" s="2"/>
    </row>
    <row r="287" spans="2:3">
      <c r="B287" s="2"/>
      <c r="C287" s="2"/>
    </row>
    <row r="288" spans="2:3">
      <c r="B288" s="2"/>
      <c r="C288" s="2"/>
    </row>
    <row r="289" spans="2:3">
      <c r="B289" s="2"/>
      <c r="C289" s="2"/>
    </row>
    <row r="290" spans="2:3">
      <c r="B290" s="2"/>
      <c r="C290" s="2"/>
    </row>
    <row r="291" spans="2:3">
      <c r="B291" s="2"/>
      <c r="C291" s="2"/>
    </row>
    <row r="292" spans="2:3">
      <c r="B292" s="2"/>
      <c r="C292" s="2"/>
    </row>
    <row r="293" spans="2:3">
      <c r="B293" s="2"/>
      <c r="C293" s="2"/>
    </row>
    <row r="294" spans="2:3">
      <c r="B294" s="2"/>
      <c r="C294" s="2"/>
    </row>
    <row r="295" spans="2:3">
      <c r="B295" s="2"/>
      <c r="C295" s="2"/>
    </row>
    <row r="296" spans="2:3">
      <c r="B296" s="2"/>
      <c r="C296" s="2"/>
    </row>
    <row r="297" spans="2:3">
      <c r="B297" s="2"/>
      <c r="C297" s="2"/>
    </row>
    <row r="298" spans="2:3">
      <c r="B298" s="2"/>
      <c r="C298" s="2"/>
    </row>
    <row r="299" spans="2:3">
      <c r="B299" s="2"/>
      <c r="C299" s="2"/>
    </row>
    <row r="300" spans="2:3">
      <c r="B300" s="2"/>
      <c r="C300" s="2"/>
    </row>
    <row r="301" spans="2:3">
      <c r="B301" s="2"/>
      <c r="C301" s="2"/>
    </row>
    <row r="302" spans="2:3">
      <c r="B302" s="2"/>
      <c r="C302" s="2"/>
    </row>
    <row r="303" spans="2:3">
      <c r="B303" s="2"/>
      <c r="C303" s="2"/>
    </row>
    <row r="304" spans="2:3">
      <c r="B304" s="2"/>
      <c r="C304" s="2"/>
    </row>
    <row r="305" spans="2:3">
      <c r="B305" s="2"/>
      <c r="C305" s="2"/>
    </row>
    <row r="306" spans="2:3">
      <c r="B306" s="2"/>
      <c r="C306" s="2"/>
    </row>
    <row r="307" spans="2:3">
      <c r="B307" s="2"/>
      <c r="C307" s="2"/>
    </row>
    <row r="308" spans="2:3">
      <c r="B308" s="2"/>
      <c r="C308" s="2"/>
    </row>
    <row r="309" spans="2:3">
      <c r="B309" s="2"/>
      <c r="C309" s="2"/>
    </row>
    <row r="310" spans="2:3">
      <c r="B310" s="2"/>
      <c r="C310" s="2"/>
    </row>
    <row r="311" spans="2:3">
      <c r="B311" s="2"/>
      <c r="C311" s="2"/>
    </row>
    <row r="312" spans="2:3">
      <c r="B312" s="2"/>
      <c r="C312" s="2"/>
    </row>
    <row r="313" spans="2:3">
      <c r="B313" s="2"/>
      <c r="C313" s="2"/>
    </row>
    <row r="314" spans="2:3">
      <c r="B314" s="2"/>
      <c r="C314" s="2"/>
    </row>
    <row r="315" spans="2:3">
      <c r="B315" s="2"/>
      <c r="C315" s="2"/>
    </row>
    <row r="316" spans="2:3">
      <c r="B316" s="2"/>
      <c r="C316" s="2"/>
    </row>
    <row r="317" spans="2:3">
      <c r="B317" s="2"/>
      <c r="C317" s="2"/>
    </row>
    <row r="318" spans="2:3">
      <c r="B318" s="2"/>
      <c r="C318" s="2"/>
    </row>
    <row r="319" spans="2:3">
      <c r="B319" s="2"/>
      <c r="C319" s="2"/>
    </row>
    <row r="320" spans="2:3">
      <c r="B320" s="2"/>
      <c r="C320" s="2"/>
    </row>
    <row r="321" spans="2:3">
      <c r="B321" s="2"/>
      <c r="C321" s="2"/>
    </row>
    <row r="322" spans="2:3">
      <c r="B322" s="2"/>
      <c r="C322" s="2"/>
    </row>
    <row r="323" spans="2:3">
      <c r="B323" s="2"/>
      <c r="C323" s="2"/>
    </row>
    <row r="324" spans="2:3">
      <c r="B324" s="2"/>
      <c r="C324" s="2"/>
    </row>
    <row r="325" spans="2:3">
      <c r="B325" s="2"/>
      <c r="C325" s="2"/>
    </row>
    <row r="326" spans="2:3">
      <c r="B326" s="2"/>
      <c r="C326" s="2"/>
    </row>
    <row r="327" spans="2:3">
      <c r="B327" s="2"/>
      <c r="C327" s="2"/>
    </row>
    <row r="328" spans="2:3">
      <c r="B328" s="2"/>
      <c r="C328" s="2"/>
    </row>
    <row r="329" spans="2:3">
      <c r="B329" s="2"/>
      <c r="C329" s="2"/>
    </row>
    <row r="330" spans="2:3">
      <c r="B330" s="2"/>
      <c r="C330" s="2"/>
    </row>
    <row r="331" spans="2:3">
      <c r="B331" s="2"/>
      <c r="C331" s="2"/>
    </row>
    <row r="332" spans="2:3">
      <c r="B332" s="2"/>
      <c r="C332" s="2"/>
    </row>
    <row r="333" spans="2:3">
      <c r="B333" s="2"/>
      <c r="C333" s="2"/>
    </row>
    <row r="334" spans="2:3">
      <c r="B334" s="2"/>
      <c r="C334" s="2"/>
    </row>
    <row r="335" spans="2:3">
      <c r="B335" s="2"/>
      <c r="C335" s="2"/>
    </row>
    <row r="336" spans="2:3">
      <c r="B336" s="2"/>
      <c r="C336" s="2"/>
    </row>
    <row r="337" spans="2:3">
      <c r="B337" s="2"/>
      <c r="C337" s="2"/>
    </row>
    <row r="338" spans="2:3">
      <c r="B338" s="2"/>
      <c r="C338" s="2"/>
    </row>
    <row r="339" spans="2:3">
      <c r="B339" s="2"/>
      <c r="C339" s="2"/>
    </row>
    <row r="340" spans="2:3">
      <c r="B340" s="2"/>
      <c r="C340" s="2"/>
    </row>
    <row r="341" spans="2:3">
      <c r="B341" s="2"/>
      <c r="C341" s="2"/>
    </row>
    <row r="342" spans="2:3">
      <c r="B342" s="2"/>
      <c r="C342" s="2"/>
    </row>
    <row r="343" spans="2:3">
      <c r="B343" s="2"/>
      <c r="C343" s="2"/>
    </row>
    <row r="344" spans="2:3">
      <c r="B344" s="2"/>
      <c r="C344" s="2"/>
    </row>
    <row r="345" spans="2:3">
      <c r="B345" s="2"/>
      <c r="C345" s="2"/>
    </row>
    <row r="346" spans="2:3">
      <c r="B346" s="2"/>
      <c r="C346" s="2"/>
    </row>
    <row r="347" spans="2:3">
      <c r="B347" s="2"/>
      <c r="C347" s="2"/>
    </row>
    <row r="348" spans="2:3">
      <c r="B348" s="2"/>
      <c r="C348" s="2"/>
    </row>
    <row r="349" spans="2:3">
      <c r="B349" s="2"/>
      <c r="C349" s="2"/>
    </row>
    <row r="350" spans="2:3">
      <c r="B350" s="2"/>
      <c r="C350" s="2"/>
    </row>
    <row r="351" spans="2:3">
      <c r="B351" s="2"/>
      <c r="C351" s="2"/>
    </row>
    <row r="352" spans="2:3">
      <c r="B352" s="2"/>
      <c r="C352" s="2"/>
    </row>
    <row r="353" spans="2:3">
      <c r="B353" s="2"/>
      <c r="C353" s="2"/>
    </row>
    <row r="354" spans="2:3">
      <c r="B354" s="2"/>
      <c r="C354" s="2"/>
    </row>
    <row r="355" spans="2:3">
      <c r="B355" s="2"/>
      <c r="C355" s="2"/>
    </row>
    <row r="356" spans="2:3">
      <c r="B356" s="2"/>
      <c r="C356" s="2"/>
    </row>
    <row r="357" spans="2:3">
      <c r="B357" s="2"/>
      <c r="C357" s="2"/>
    </row>
    <row r="358" spans="2:3">
      <c r="B358" s="2"/>
      <c r="C358" s="2"/>
    </row>
    <row r="359" spans="2:3">
      <c r="B359" s="2"/>
      <c r="C359" s="2"/>
    </row>
    <row r="360" spans="2:3">
      <c r="B360" s="2"/>
      <c r="C360" s="2"/>
    </row>
    <row r="361" spans="2:3">
      <c r="B361" s="2"/>
      <c r="C361" s="2"/>
    </row>
    <row r="362" spans="2:3">
      <c r="B362" s="2"/>
      <c r="C362" s="2"/>
    </row>
    <row r="363" spans="2:3">
      <c r="B363" s="2"/>
      <c r="C363" s="2"/>
    </row>
    <row r="364" spans="2:3">
      <c r="B364" s="2"/>
      <c r="C364" s="2"/>
    </row>
    <row r="365" spans="2:3">
      <c r="B365" s="2"/>
      <c r="C365" s="2"/>
    </row>
    <row r="366" spans="2:3">
      <c r="B366" s="2"/>
      <c r="C366" s="2"/>
    </row>
    <row r="367" spans="2:3">
      <c r="B367" s="2"/>
      <c r="C367" s="2"/>
    </row>
    <row r="368" spans="2:3">
      <c r="B368" s="2"/>
      <c r="C368" s="2"/>
    </row>
    <row r="369" spans="2:3">
      <c r="B369" s="2"/>
      <c r="C369" s="2"/>
    </row>
    <row r="370" spans="2:3">
      <c r="B370" s="2"/>
      <c r="C37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B10" sqref="B10"/>
    </sheetView>
  </sheetViews>
  <sheetFormatPr defaultRowHeight="15"/>
  <cols>
    <col min="1" max="1" width="15.7109375" customWidth="1"/>
    <col min="2" max="5" width="16.42578125" customWidth="1"/>
  </cols>
  <sheetData>
    <row r="1" spans="1:5">
      <c r="A1" s="8" t="s">
        <v>11</v>
      </c>
      <c r="B1" s="9"/>
      <c r="C1" s="9"/>
      <c r="D1" s="9"/>
      <c r="E1" s="9"/>
    </row>
    <row r="2" spans="1:5">
      <c r="A2" t="s">
        <v>19</v>
      </c>
      <c r="B2" s="11">
        <f>2^32-1</f>
        <v>4294967295</v>
      </c>
      <c r="C2" s="11">
        <f>B2</f>
        <v>4294967295</v>
      </c>
      <c r="D2" s="11">
        <f>C2</f>
        <v>4294967295</v>
      </c>
      <c r="E2" s="11">
        <f>D2</f>
        <v>4294967295</v>
      </c>
    </row>
    <row r="3" spans="1:5">
      <c r="A3" t="s">
        <v>20</v>
      </c>
      <c r="B3" s="11">
        <v>8</v>
      </c>
      <c r="C3" s="11">
        <v>6</v>
      </c>
      <c r="D3" s="11">
        <v>4</v>
      </c>
      <c r="E3" s="11">
        <v>2</v>
      </c>
    </row>
    <row r="4" spans="1:5">
      <c r="A4" s="10" t="s">
        <v>18</v>
      </c>
      <c r="B4" s="6">
        <f>B3*(B2/2^32)</f>
        <v>7.9999999981373549</v>
      </c>
      <c r="C4" s="6">
        <f t="shared" ref="C4:E4" si="0">C3*(C2/2^32)</f>
        <v>5.9999999986030161</v>
      </c>
      <c r="D4" s="6">
        <f t="shared" si="0"/>
        <v>3.9999999990686774</v>
      </c>
      <c r="E4" s="6">
        <f t="shared" si="0"/>
        <v>1.9999999995343387</v>
      </c>
    </row>
    <row r="5" spans="1:5">
      <c r="A5" t="s">
        <v>15</v>
      </c>
      <c r="B5" s="2">
        <f>(B4)/8</f>
        <v>0.99999999976716936</v>
      </c>
      <c r="C5" s="2">
        <f t="shared" ref="C5:E5" si="1">(C4)/8</f>
        <v>0.74999999982537702</v>
      </c>
      <c r="D5" s="2">
        <f t="shared" si="1"/>
        <v>0.49999999988358468</v>
      </c>
      <c r="E5" s="2">
        <f t="shared" si="1"/>
        <v>0.24999999994179234</v>
      </c>
    </row>
    <row r="6" spans="1:5">
      <c r="A6" s="10" t="s">
        <v>12</v>
      </c>
      <c r="B6" s="1">
        <f>INT(B5*2^32)</f>
        <v>4294967295</v>
      </c>
      <c r="C6" s="1">
        <f t="shared" ref="C6:E6" si="2">INT(C5*2^32)</f>
        <v>3221225471</v>
      </c>
      <c r="D6" s="1">
        <f t="shared" si="2"/>
        <v>2147483647</v>
      </c>
      <c r="E6" s="1">
        <f t="shared" si="2"/>
        <v>1073741823</v>
      </c>
    </row>
    <row r="7" spans="1:5">
      <c r="A7" t="s">
        <v>13</v>
      </c>
      <c r="B7" s="1">
        <f>VLOOKUP(B6,Sheet1!$B$144:$C$160,2)</f>
        <v>1531417750</v>
      </c>
      <c r="C7" s="1">
        <f>VLOOKUP(C6,Sheet1!$B$144:$C$160,2)</f>
        <v>1531417750</v>
      </c>
      <c r="D7" s="1">
        <f>VLOOKUP(D6,Sheet1!$B$144:$C$160,2)</f>
        <v>1531417750</v>
      </c>
      <c r="E7" s="1">
        <f>VLOOKUP(E6,Sheet1!$B$144:$C$160,2)</f>
        <v>1531417750</v>
      </c>
    </row>
    <row r="8" spans="1:5">
      <c r="A8" t="s">
        <v>14</v>
      </c>
      <c r="B8" s="2">
        <f>B7/2^32</f>
        <v>0.35656098043546081</v>
      </c>
      <c r="C8" s="2">
        <f t="shared" ref="C8:E8" si="3">C7/2^32</f>
        <v>0.35656098043546081</v>
      </c>
      <c r="D8" s="2">
        <f t="shared" si="3"/>
        <v>0.35656098043546081</v>
      </c>
      <c r="E8" s="2">
        <f t="shared" si="3"/>
        <v>0.35656098043546081</v>
      </c>
    </row>
    <row r="9" spans="1:5">
      <c r="A9" t="s">
        <v>16</v>
      </c>
      <c r="B9" s="2">
        <f>EXP(-B4)</f>
        <v>3.3546262852735968E-4</v>
      </c>
      <c r="C9" s="2">
        <f t="shared" ref="C9:E9" si="4">EXP(-C4)</f>
        <v>2.478752180129135E-3</v>
      </c>
      <c r="D9" s="2">
        <f t="shared" si="4"/>
        <v>1.8315638905791947E-2</v>
      </c>
      <c r="E9" s="2">
        <f t="shared" si="4"/>
        <v>0.1353352832996331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02"/>
  <sheetViews>
    <sheetView workbookViewId="0">
      <selection activeCell="L3" sqref="L3"/>
    </sheetView>
  </sheetViews>
  <sheetFormatPr defaultRowHeight="15"/>
  <cols>
    <col min="1" max="1" width="17.28515625" customWidth="1"/>
  </cols>
  <sheetData>
    <row r="1" spans="1:10">
      <c r="F1" s="12" t="s">
        <v>17</v>
      </c>
      <c r="G1" s="12" t="s">
        <v>21</v>
      </c>
      <c r="H1" s="12" t="s">
        <v>22</v>
      </c>
      <c r="I1" s="12" t="s">
        <v>23</v>
      </c>
      <c r="J1">
        <f>64*64</f>
        <v>4096</v>
      </c>
    </row>
    <row r="2" spans="1:10">
      <c r="A2">
        <v>0</v>
      </c>
      <c r="B2">
        <v>-102</v>
      </c>
      <c r="C2">
        <v>-48</v>
      </c>
      <c r="D2">
        <v>0</v>
      </c>
      <c r="F2">
        <f>A2/2^32</f>
        <v>0</v>
      </c>
      <c r="G2">
        <f>B2/$J$1</f>
        <v>-2.490234375E-2</v>
      </c>
      <c r="H2">
        <f t="shared" ref="H2:I2" si="0">C2/$J$1</f>
        <v>-1.171875E-2</v>
      </c>
      <c r="I2">
        <f t="shared" si="0"/>
        <v>0</v>
      </c>
    </row>
    <row r="3" spans="1:10">
      <c r="A3">
        <v>42949672</v>
      </c>
      <c r="B3">
        <v>-48</v>
      </c>
      <c r="C3">
        <v>-192</v>
      </c>
      <c r="D3">
        <v>157</v>
      </c>
      <c r="F3">
        <f t="shared" ref="F3:F66" si="1">A3/2^32</f>
        <v>9.9999997764825821E-3</v>
      </c>
      <c r="G3">
        <f t="shared" ref="G3:G66" si="2">B3/$J$1</f>
        <v>-1.171875E-2</v>
      </c>
      <c r="H3">
        <f t="shared" ref="H3:H66" si="3">C3/$J$1</f>
        <v>-4.6875E-2</v>
      </c>
      <c r="I3">
        <f t="shared" ref="I3:I66" si="4">D3/$J$1</f>
        <v>3.8330078125E-2</v>
      </c>
    </row>
    <row r="4" spans="1:10">
      <c r="A4">
        <v>85899344</v>
      </c>
      <c r="B4">
        <v>-12</v>
      </c>
      <c r="C4">
        <v>-432</v>
      </c>
      <c r="D4">
        <v>324</v>
      </c>
      <c r="F4">
        <f t="shared" si="1"/>
        <v>1.9999999552965164E-2</v>
      </c>
      <c r="G4">
        <f t="shared" si="2"/>
        <v>-2.9296875E-3</v>
      </c>
      <c r="H4">
        <f t="shared" si="3"/>
        <v>-0.10546875</v>
      </c>
      <c r="I4">
        <f t="shared" si="4"/>
        <v>7.91015625E-2</v>
      </c>
    </row>
    <row r="5" spans="1:10">
      <c r="A5">
        <v>128849016</v>
      </c>
      <c r="B5">
        <v>-42</v>
      </c>
      <c r="C5">
        <v>-648</v>
      </c>
      <c r="D5">
        <v>499</v>
      </c>
      <c r="F5">
        <f t="shared" si="1"/>
        <v>2.9999999329447746E-2</v>
      </c>
      <c r="G5">
        <f t="shared" si="2"/>
        <v>-1.025390625E-2</v>
      </c>
      <c r="H5">
        <f t="shared" si="3"/>
        <v>-0.158203125</v>
      </c>
      <c r="I5">
        <f t="shared" si="4"/>
        <v>0.121826171875</v>
      </c>
    </row>
    <row r="6" spans="1:10">
      <c r="A6">
        <v>171798688</v>
      </c>
      <c r="B6">
        <v>14</v>
      </c>
      <c r="C6">
        <v>-480</v>
      </c>
      <c r="D6">
        <v>659</v>
      </c>
      <c r="F6">
        <f t="shared" si="1"/>
        <v>3.9999999105930328E-2</v>
      </c>
      <c r="G6">
        <f t="shared" si="2"/>
        <v>3.41796875E-3</v>
      </c>
      <c r="H6">
        <f t="shared" si="3"/>
        <v>-0.1171875</v>
      </c>
      <c r="I6">
        <f t="shared" si="4"/>
        <v>0.160888671875</v>
      </c>
    </row>
    <row r="7" spans="1:10">
      <c r="A7">
        <v>214748360</v>
      </c>
      <c r="B7">
        <v>20</v>
      </c>
      <c r="C7">
        <v>-592</v>
      </c>
      <c r="D7">
        <v>830</v>
      </c>
      <c r="F7">
        <f t="shared" si="1"/>
        <v>4.999999888241291E-2</v>
      </c>
      <c r="G7">
        <f t="shared" si="2"/>
        <v>4.8828125E-3</v>
      </c>
      <c r="H7">
        <f t="shared" si="3"/>
        <v>-0.14453125</v>
      </c>
      <c r="I7">
        <f t="shared" si="4"/>
        <v>0.20263671875</v>
      </c>
    </row>
    <row r="8" spans="1:10">
      <c r="A8">
        <v>257698032</v>
      </c>
      <c r="B8">
        <v>-28</v>
      </c>
      <c r="C8">
        <v>-864</v>
      </c>
      <c r="D8">
        <v>977</v>
      </c>
      <c r="F8">
        <f t="shared" si="1"/>
        <v>5.9999998658895493E-2</v>
      </c>
      <c r="G8">
        <f t="shared" si="2"/>
        <v>-6.8359375E-3</v>
      </c>
      <c r="H8">
        <f t="shared" si="3"/>
        <v>-0.2109375</v>
      </c>
      <c r="I8">
        <f t="shared" si="4"/>
        <v>0.238525390625</v>
      </c>
    </row>
    <row r="9" spans="1:10">
      <c r="A9">
        <v>300647704</v>
      </c>
      <c r="B9">
        <v>56</v>
      </c>
      <c r="C9">
        <v>-1120</v>
      </c>
      <c r="D9">
        <v>1194</v>
      </c>
      <c r="F9">
        <f t="shared" si="1"/>
        <v>6.9999998435378075E-2</v>
      </c>
      <c r="G9">
        <f t="shared" si="2"/>
        <v>1.3671875E-2</v>
      </c>
      <c r="H9">
        <f t="shared" si="3"/>
        <v>-0.2734375</v>
      </c>
      <c r="I9">
        <f t="shared" si="4"/>
        <v>0.29150390625</v>
      </c>
    </row>
    <row r="10" spans="1:10">
      <c r="A10">
        <v>343597376</v>
      </c>
      <c r="B10">
        <v>20</v>
      </c>
      <c r="C10">
        <v>-1336</v>
      </c>
      <c r="D10">
        <v>1336</v>
      </c>
      <c r="F10">
        <f t="shared" si="1"/>
        <v>7.9999998211860657E-2</v>
      </c>
      <c r="G10">
        <f t="shared" si="2"/>
        <v>4.8828125E-3</v>
      </c>
      <c r="H10">
        <f t="shared" si="3"/>
        <v>-0.326171875</v>
      </c>
      <c r="I10">
        <f t="shared" si="4"/>
        <v>0.326171875</v>
      </c>
    </row>
    <row r="11" spans="1:10">
      <c r="A11">
        <v>386547048</v>
      </c>
      <c r="B11">
        <v>-38</v>
      </c>
      <c r="C11">
        <v>-1440</v>
      </c>
      <c r="D11">
        <v>1520</v>
      </c>
      <c r="F11">
        <f t="shared" si="1"/>
        <v>8.9999997988343239E-2</v>
      </c>
      <c r="G11">
        <f t="shared" si="2"/>
        <v>-9.27734375E-3</v>
      </c>
      <c r="H11">
        <f t="shared" si="3"/>
        <v>-0.3515625</v>
      </c>
      <c r="I11">
        <f t="shared" si="4"/>
        <v>0.37109375</v>
      </c>
    </row>
    <row r="12" spans="1:10">
      <c r="A12">
        <v>429496720</v>
      </c>
      <c r="B12">
        <v>-156</v>
      </c>
      <c r="C12">
        <v>-1888</v>
      </c>
      <c r="D12">
        <v>1597</v>
      </c>
      <c r="F12">
        <f t="shared" si="1"/>
        <v>9.9999997764825821E-2</v>
      </c>
      <c r="G12">
        <f t="shared" si="2"/>
        <v>-3.80859375E-2</v>
      </c>
      <c r="H12">
        <f t="shared" si="3"/>
        <v>-0.4609375</v>
      </c>
      <c r="I12">
        <f t="shared" si="4"/>
        <v>0.389892578125</v>
      </c>
    </row>
    <row r="13" spans="1:10">
      <c r="A13">
        <v>472446392</v>
      </c>
      <c r="B13">
        <v>-74</v>
      </c>
      <c r="C13">
        <v>-2040</v>
      </c>
      <c r="D13">
        <v>1826</v>
      </c>
      <c r="F13">
        <f t="shared" si="1"/>
        <v>0.1099999975413084</v>
      </c>
      <c r="G13">
        <f t="shared" si="2"/>
        <v>-1.806640625E-2</v>
      </c>
      <c r="H13">
        <f t="shared" si="3"/>
        <v>-0.498046875</v>
      </c>
      <c r="I13">
        <f t="shared" si="4"/>
        <v>0.44580078125</v>
      </c>
    </row>
    <row r="14" spans="1:10">
      <c r="A14">
        <v>515396064</v>
      </c>
      <c r="B14">
        <v>-2</v>
      </c>
      <c r="C14">
        <v>-1888</v>
      </c>
      <c r="D14">
        <v>1982</v>
      </c>
      <c r="F14">
        <f t="shared" si="1"/>
        <v>0.11999999731779099</v>
      </c>
      <c r="G14">
        <f t="shared" si="2"/>
        <v>-4.8828125E-4</v>
      </c>
      <c r="H14">
        <f t="shared" si="3"/>
        <v>-0.4609375</v>
      </c>
      <c r="I14">
        <f t="shared" si="4"/>
        <v>0.48388671875</v>
      </c>
    </row>
    <row r="15" spans="1:10">
      <c r="A15">
        <v>558345736</v>
      </c>
      <c r="B15">
        <v>40</v>
      </c>
      <c r="C15">
        <v>-2168</v>
      </c>
      <c r="D15">
        <v>2182</v>
      </c>
      <c r="F15">
        <f t="shared" si="1"/>
        <v>0.12999999709427357</v>
      </c>
      <c r="G15">
        <f t="shared" si="2"/>
        <v>9.765625E-3</v>
      </c>
      <c r="H15">
        <f t="shared" si="3"/>
        <v>-0.529296875</v>
      </c>
      <c r="I15">
        <f t="shared" si="4"/>
        <v>0.53271484375</v>
      </c>
    </row>
    <row r="16" spans="1:10">
      <c r="A16">
        <v>601295408</v>
      </c>
      <c r="B16">
        <v>-64</v>
      </c>
      <c r="C16">
        <v>-2392</v>
      </c>
      <c r="D16">
        <v>2413</v>
      </c>
      <c r="F16">
        <f t="shared" si="1"/>
        <v>0.13999999687075615</v>
      </c>
      <c r="G16">
        <f t="shared" si="2"/>
        <v>-1.5625E-2</v>
      </c>
      <c r="H16">
        <f t="shared" si="3"/>
        <v>-0.583984375</v>
      </c>
      <c r="I16">
        <f t="shared" si="4"/>
        <v>0.589111328125</v>
      </c>
    </row>
    <row r="17" spans="1:9">
      <c r="A17">
        <v>644245080</v>
      </c>
      <c r="B17">
        <v>-126</v>
      </c>
      <c r="C17">
        <v>-2672</v>
      </c>
      <c r="D17">
        <v>2354</v>
      </c>
      <c r="F17">
        <f t="shared" si="1"/>
        <v>0.14999999664723873</v>
      </c>
      <c r="G17">
        <f t="shared" si="2"/>
        <v>-3.076171875E-2</v>
      </c>
      <c r="H17">
        <f t="shared" si="3"/>
        <v>-0.65234375</v>
      </c>
      <c r="I17">
        <f t="shared" si="4"/>
        <v>0.57470703125</v>
      </c>
    </row>
    <row r="18" spans="1:9">
      <c r="A18">
        <v>687194752</v>
      </c>
      <c r="B18">
        <v>52</v>
      </c>
      <c r="C18">
        <v>-3168</v>
      </c>
      <c r="D18">
        <v>2791</v>
      </c>
      <c r="F18">
        <f t="shared" si="1"/>
        <v>0.15999999642372131</v>
      </c>
      <c r="G18">
        <f t="shared" si="2"/>
        <v>1.26953125E-2</v>
      </c>
      <c r="H18">
        <f t="shared" si="3"/>
        <v>-0.7734375</v>
      </c>
      <c r="I18">
        <f t="shared" si="4"/>
        <v>0.681396484375</v>
      </c>
    </row>
    <row r="19" spans="1:9">
      <c r="A19">
        <v>730144424</v>
      </c>
      <c r="B19">
        <v>-116</v>
      </c>
      <c r="C19">
        <v>-3072</v>
      </c>
      <c r="D19">
        <v>2812</v>
      </c>
      <c r="F19">
        <f t="shared" si="1"/>
        <v>0.1699999962002039</v>
      </c>
      <c r="G19">
        <f t="shared" si="2"/>
        <v>-2.83203125E-2</v>
      </c>
      <c r="H19">
        <f t="shared" si="3"/>
        <v>-0.75</v>
      </c>
      <c r="I19">
        <f t="shared" si="4"/>
        <v>0.6865234375</v>
      </c>
    </row>
    <row r="20" spans="1:9">
      <c r="A20">
        <v>773094096</v>
      </c>
      <c r="B20">
        <v>46</v>
      </c>
      <c r="C20">
        <v>-3328</v>
      </c>
      <c r="D20">
        <v>3015</v>
      </c>
      <c r="F20">
        <f t="shared" si="1"/>
        <v>0.17999999597668648</v>
      </c>
      <c r="G20">
        <f t="shared" si="2"/>
        <v>1.123046875E-2</v>
      </c>
      <c r="H20">
        <f t="shared" si="3"/>
        <v>-0.8125</v>
      </c>
      <c r="I20">
        <f t="shared" si="4"/>
        <v>0.736083984375</v>
      </c>
    </row>
    <row r="21" spans="1:9">
      <c r="A21">
        <v>816043768</v>
      </c>
      <c r="B21">
        <v>0</v>
      </c>
      <c r="C21">
        <v>-3600</v>
      </c>
      <c r="D21">
        <v>3268</v>
      </c>
      <c r="F21">
        <f t="shared" si="1"/>
        <v>0.18999999575316906</v>
      </c>
      <c r="G21">
        <f t="shared" si="2"/>
        <v>0</v>
      </c>
      <c r="H21">
        <f t="shared" si="3"/>
        <v>-0.87890625</v>
      </c>
      <c r="I21">
        <f t="shared" si="4"/>
        <v>0.7978515625</v>
      </c>
    </row>
    <row r="22" spans="1:9">
      <c r="A22">
        <v>858993440</v>
      </c>
      <c r="B22">
        <v>-20</v>
      </c>
      <c r="C22">
        <v>-3520</v>
      </c>
      <c r="D22">
        <v>3343</v>
      </c>
      <c r="F22">
        <f t="shared" si="1"/>
        <v>0.19999999552965164</v>
      </c>
      <c r="G22">
        <f t="shared" si="2"/>
        <v>-4.8828125E-3</v>
      </c>
      <c r="H22">
        <f t="shared" si="3"/>
        <v>-0.859375</v>
      </c>
      <c r="I22">
        <f t="shared" si="4"/>
        <v>0.816162109375</v>
      </c>
    </row>
    <row r="23" spans="1:9">
      <c r="A23">
        <v>901943112</v>
      </c>
      <c r="B23">
        <v>8</v>
      </c>
      <c r="C23">
        <v>-4048</v>
      </c>
      <c r="D23">
        <v>3667</v>
      </c>
      <c r="F23">
        <f t="shared" si="1"/>
        <v>0.20999999530613422</v>
      </c>
      <c r="G23">
        <f t="shared" si="2"/>
        <v>1.953125E-3</v>
      </c>
      <c r="H23">
        <f t="shared" si="3"/>
        <v>-0.98828125</v>
      </c>
      <c r="I23">
        <f t="shared" si="4"/>
        <v>0.895263671875</v>
      </c>
    </row>
    <row r="24" spans="1:9">
      <c r="A24">
        <v>944892784</v>
      </c>
      <c r="B24">
        <v>-210</v>
      </c>
      <c r="C24">
        <v>-3864</v>
      </c>
      <c r="D24">
        <v>3687</v>
      </c>
      <c r="F24">
        <f t="shared" si="1"/>
        <v>0.21999999508261681</v>
      </c>
      <c r="G24">
        <f t="shared" si="2"/>
        <v>-5.126953125E-2</v>
      </c>
      <c r="H24">
        <f t="shared" si="3"/>
        <v>-0.943359375</v>
      </c>
      <c r="I24">
        <f t="shared" si="4"/>
        <v>0.900146484375</v>
      </c>
    </row>
    <row r="25" spans="1:9">
      <c r="A25">
        <v>987842456</v>
      </c>
      <c r="B25">
        <v>198</v>
      </c>
      <c r="C25">
        <v>-4160</v>
      </c>
      <c r="D25">
        <v>3799</v>
      </c>
      <c r="F25">
        <f t="shared" si="1"/>
        <v>0.22999999485909939</v>
      </c>
      <c r="G25">
        <f t="shared" si="2"/>
        <v>4.833984375E-2</v>
      </c>
      <c r="H25">
        <f t="shared" si="3"/>
        <v>-1.015625</v>
      </c>
      <c r="I25">
        <f t="shared" si="4"/>
        <v>0.927490234375</v>
      </c>
    </row>
    <row r="26" spans="1:9">
      <c r="A26">
        <v>1030792128</v>
      </c>
      <c r="B26">
        <v>250</v>
      </c>
      <c r="C26">
        <v>-4568</v>
      </c>
      <c r="D26">
        <v>4128</v>
      </c>
      <c r="F26">
        <f t="shared" si="1"/>
        <v>0.23999999463558197</v>
      </c>
      <c r="G26">
        <f t="shared" si="2"/>
        <v>6.103515625E-2</v>
      </c>
      <c r="H26">
        <f t="shared" si="3"/>
        <v>-1.115234375</v>
      </c>
      <c r="I26">
        <f t="shared" si="4"/>
        <v>1.0078125</v>
      </c>
    </row>
    <row r="27" spans="1:9">
      <c r="A27">
        <v>1073741800</v>
      </c>
      <c r="B27">
        <v>66</v>
      </c>
      <c r="C27">
        <v>-4904</v>
      </c>
      <c r="D27">
        <v>4254</v>
      </c>
      <c r="F27">
        <f t="shared" si="1"/>
        <v>0.24999999441206455</v>
      </c>
      <c r="G27">
        <f t="shared" si="2"/>
        <v>1.611328125E-2</v>
      </c>
      <c r="H27">
        <f t="shared" si="3"/>
        <v>-1.197265625</v>
      </c>
      <c r="I27">
        <f t="shared" si="4"/>
        <v>1.03857421875</v>
      </c>
    </row>
    <row r="28" spans="1:9">
      <c r="A28">
        <v>1116691472</v>
      </c>
      <c r="B28">
        <v>-56</v>
      </c>
      <c r="C28">
        <v>-5008</v>
      </c>
      <c r="D28">
        <v>4544</v>
      </c>
      <c r="F28">
        <f t="shared" si="1"/>
        <v>0.25999999418854713</v>
      </c>
      <c r="G28">
        <f t="shared" si="2"/>
        <v>-1.3671875E-2</v>
      </c>
      <c r="H28">
        <f t="shared" si="3"/>
        <v>-1.22265625</v>
      </c>
      <c r="I28">
        <f t="shared" si="4"/>
        <v>1.109375</v>
      </c>
    </row>
    <row r="29" spans="1:9">
      <c r="A29">
        <v>1159641144</v>
      </c>
      <c r="B29">
        <v>-64</v>
      </c>
      <c r="C29">
        <v>-5432</v>
      </c>
      <c r="D29">
        <v>4535</v>
      </c>
      <c r="F29">
        <f t="shared" si="1"/>
        <v>0.26999999396502972</v>
      </c>
      <c r="G29">
        <f t="shared" si="2"/>
        <v>-1.5625E-2</v>
      </c>
      <c r="H29">
        <f t="shared" si="3"/>
        <v>-1.326171875</v>
      </c>
      <c r="I29">
        <f t="shared" si="4"/>
        <v>1.107177734375</v>
      </c>
    </row>
    <row r="30" spans="1:9">
      <c r="A30">
        <v>1202590816</v>
      </c>
      <c r="B30">
        <v>-68</v>
      </c>
      <c r="C30">
        <v>-5256</v>
      </c>
      <c r="D30">
        <v>4912</v>
      </c>
      <c r="F30">
        <f t="shared" si="1"/>
        <v>0.2799999937415123</v>
      </c>
      <c r="G30">
        <f t="shared" si="2"/>
        <v>-1.66015625E-2</v>
      </c>
      <c r="H30">
        <f t="shared" si="3"/>
        <v>-1.283203125</v>
      </c>
      <c r="I30">
        <f t="shared" si="4"/>
        <v>1.19921875</v>
      </c>
    </row>
    <row r="31" spans="1:9">
      <c r="A31">
        <v>1245540488</v>
      </c>
      <c r="B31">
        <v>222</v>
      </c>
      <c r="C31">
        <v>-5088</v>
      </c>
      <c r="D31">
        <v>5168</v>
      </c>
      <c r="F31">
        <f t="shared" si="1"/>
        <v>0.28999999351799488</v>
      </c>
      <c r="G31">
        <f t="shared" si="2"/>
        <v>5.419921875E-2</v>
      </c>
      <c r="H31">
        <f t="shared" si="3"/>
        <v>-1.2421875</v>
      </c>
      <c r="I31">
        <f t="shared" si="4"/>
        <v>1.26171875</v>
      </c>
    </row>
    <row r="32" spans="1:9">
      <c r="A32">
        <v>1288490160</v>
      </c>
      <c r="B32">
        <v>22</v>
      </c>
      <c r="C32">
        <v>-5944</v>
      </c>
      <c r="D32">
        <v>5255</v>
      </c>
      <c r="F32">
        <f t="shared" si="1"/>
        <v>0.29999999329447746</v>
      </c>
      <c r="G32">
        <f t="shared" si="2"/>
        <v>5.37109375E-3</v>
      </c>
      <c r="H32">
        <f t="shared" si="3"/>
        <v>-1.451171875</v>
      </c>
      <c r="I32">
        <f t="shared" si="4"/>
        <v>1.282958984375</v>
      </c>
    </row>
    <row r="33" spans="1:9">
      <c r="A33">
        <v>1331439832</v>
      </c>
      <c r="B33">
        <v>302</v>
      </c>
      <c r="C33">
        <v>-5960</v>
      </c>
      <c r="D33">
        <v>5582</v>
      </c>
      <c r="F33">
        <f t="shared" si="1"/>
        <v>0.30999999307096004</v>
      </c>
      <c r="G33">
        <f t="shared" si="2"/>
        <v>7.373046875E-2</v>
      </c>
      <c r="H33">
        <f t="shared" si="3"/>
        <v>-1.455078125</v>
      </c>
      <c r="I33">
        <f t="shared" si="4"/>
        <v>1.36279296875</v>
      </c>
    </row>
    <row r="34" spans="1:9">
      <c r="A34">
        <v>1374389504</v>
      </c>
      <c r="B34">
        <v>-6</v>
      </c>
      <c r="C34">
        <v>-6632</v>
      </c>
      <c r="D34">
        <v>5751</v>
      </c>
      <c r="F34">
        <f t="shared" si="1"/>
        <v>0.31999999284744263</v>
      </c>
      <c r="G34">
        <f t="shared" si="2"/>
        <v>-1.46484375E-3</v>
      </c>
      <c r="H34">
        <f t="shared" si="3"/>
        <v>-1.619140625</v>
      </c>
      <c r="I34">
        <f t="shared" si="4"/>
        <v>1.404052734375</v>
      </c>
    </row>
    <row r="35" spans="1:9">
      <c r="A35">
        <v>1417339176</v>
      </c>
      <c r="B35">
        <v>150</v>
      </c>
      <c r="C35">
        <v>-6656</v>
      </c>
      <c r="D35">
        <v>5847</v>
      </c>
      <c r="F35">
        <f t="shared" si="1"/>
        <v>0.32999999262392521</v>
      </c>
      <c r="G35">
        <f t="shared" si="2"/>
        <v>3.662109375E-2</v>
      </c>
      <c r="H35">
        <f t="shared" si="3"/>
        <v>-1.625</v>
      </c>
      <c r="I35">
        <f t="shared" si="4"/>
        <v>1.427490234375</v>
      </c>
    </row>
    <row r="36" spans="1:9">
      <c r="A36">
        <v>1460288848</v>
      </c>
      <c r="B36">
        <v>94</v>
      </c>
      <c r="C36">
        <v>-6712</v>
      </c>
      <c r="D36">
        <v>5807</v>
      </c>
      <c r="F36">
        <f t="shared" si="1"/>
        <v>0.33999999240040779</v>
      </c>
      <c r="G36">
        <f t="shared" si="2"/>
        <v>2.294921875E-2</v>
      </c>
      <c r="H36">
        <f t="shared" si="3"/>
        <v>-1.638671875</v>
      </c>
      <c r="I36">
        <f t="shared" si="4"/>
        <v>1.417724609375</v>
      </c>
    </row>
    <row r="37" spans="1:9">
      <c r="A37">
        <v>1503238520</v>
      </c>
      <c r="B37">
        <v>-604</v>
      </c>
      <c r="C37">
        <v>-8112</v>
      </c>
      <c r="D37">
        <v>6028</v>
      </c>
      <c r="F37">
        <f t="shared" si="1"/>
        <v>0.34999999217689037</v>
      </c>
      <c r="G37">
        <f t="shared" si="2"/>
        <v>-0.1474609375</v>
      </c>
      <c r="H37">
        <f t="shared" si="3"/>
        <v>-1.98046875</v>
      </c>
      <c r="I37">
        <f t="shared" si="4"/>
        <v>1.4716796875</v>
      </c>
    </row>
    <row r="38" spans="1:9">
      <c r="A38">
        <v>1546188192</v>
      </c>
      <c r="B38">
        <v>416</v>
      </c>
      <c r="C38">
        <v>-7592</v>
      </c>
      <c r="D38">
        <v>6206</v>
      </c>
      <c r="F38">
        <f t="shared" si="1"/>
        <v>0.35999999195337296</v>
      </c>
      <c r="G38">
        <f t="shared" si="2"/>
        <v>0.1015625</v>
      </c>
      <c r="H38">
        <f t="shared" si="3"/>
        <v>-1.853515625</v>
      </c>
      <c r="I38">
        <f t="shared" si="4"/>
        <v>1.51513671875</v>
      </c>
    </row>
    <row r="39" spans="1:9">
      <c r="A39">
        <v>1589137864</v>
      </c>
      <c r="B39">
        <v>-200</v>
      </c>
      <c r="C39">
        <v>-7952</v>
      </c>
      <c r="D39">
        <v>6139</v>
      </c>
      <c r="F39">
        <f t="shared" si="1"/>
        <v>0.36999999172985554</v>
      </c>
      <c r="G39">
        <f t="shared" si="2"/>
        <v>-4.8828125E-2</v>
      </c>
      <c r="H39">
        <f t="shared" si="3"/>
        <v>-1.94140625</v>
      </c>
      <c r="I39">
        <f t="shared" si="4"/>
        <v>1.498779296875</v>
      </c>
    </row>
    <row r="40" spans="1:9">
      <c r="A40">
        <v>1632087536</v>
      </c>
      <c r="B40">
        <v>340</v>
      </c>
      <c r="C40">
        <v>-8024</v>
      </c>
      <c r="D40">
        <v>6418</v>
      </c>
      <c r="F40">
        <f t="shared" si="1"/>
        <v>0.37999999150633812</v>
      </c>
      <c r="G40">
        <f t="shared" si="2"/>
        <v>8.30078125E-2</v>
      </c>
      <c r="H40">
        <f t="shared" si="3"/>
        <v>-1.958984375</v>
      </c>
      <c r="I40">
        <f t="shared" si="4"/>
        <v>1.56689453125</v>
      </c>
    </row>
    <row r="41" spans="1:9">
      <c r="A41">
        <v>1675037208</v>
      </c>
      <c r="B41">
        <v>564</v>
      </c>
      <c r="C41">
        <v>-8656</v>
      </c>
      <c r="D41">
        <v>6644</v>
      </c>
      <c r="F41">
        <f t="shared" si="1"/>
        <v>0.3899999912828207</v>
      </c>
      <c r="G41">
        <f t="shared" si="2"/>
        <v>0.1376953125</v>
      </c>
      <c r="H41">
        <f t="shared" si="3"/>
        <v>-2.11328125</v>
      </c>
      <c r="I41">
        <f t="shared" si="4"/>
        <v>1.6220703125</v>
      </c>
    </row>
    <row r="42" spans="1:9">
      <c r="A42">
        <v>1717986880</v>
      </c>
      <c r="B42">
        <v>1098</v>
      </c>
      <c r="C42">
        <v>-9256</v>
      </c>
      <c r="D42">
        <v>6727</v>
      </c>
      <c r="F42">
        <f t="shared" si="1"/>
        <v>0.39999999105930328</v>
      </c>
      <c r="G42">
        <f t="shared" si="2"/>
        <v>0.26806640625</v>
      </c>
      <c r="H42">
        <f t="shared" si="3"/>
        <v>-2.259765625</v>
      </c>
      <c r="I42">
        <f t="shared" si="4"/>
        <v>1.642333984375</v>
      </c>
    </row>
    <row r="43" spans="1:9">
      <c r="A43">
        <v>1760936552</v>
      </c>
      <c r="B43">
        <v>-372</v>
      </c>
      <c r="C43">
        <v>-8576</v>
      </c>
      <c r="D43">
        <v>6810</v>
      </c>
      <c r="F43">
        <f t="shared" si="1"/>
        <v>0.40999999083578587</v>
      </c>
      <c r="G43">
        <f t="shared" si="2"/>
        <v>-9.08203125E-2</v>
      </c>
      <c r="H43">
        <f t="shared" si="3"/>
        <v>-2.09375</v>
      </c>
      <c r="I43">
        <f t="shared" si="4"/>
        <v>1.66259765625</v>
      </c>
    </row>
    <row r="44" spans="1:9">
      <c r="A44">
        <v>1803886224</v>
      </c>
      <c r="B44">
        <v>620</v>
      </c>
      <c r="C44">
        <v>-8992</v>
      </c>
      <c r="D44">
        <v>7208</v>
      </c>
      <c r="F44">
        <f t="shared" si="1"/>
        <v>0.41999999061226845</v>
      </c>
      <c r="G44">
        <f t="shared" si="2"/>
        <v>0.1513671875</v>
      </c>
      <c r="H44">
        <f t="shared" si="3"/>
        <v>-2.1953125</v>
      </c>
      <c r="I44">
        <f t="shared" si="4"/>
        <v>1.759765625</v>
      </c>
    </row>
    <row r="45" spans="1:9">
      <c r="A45">
        <v>1846835896</v>
      </c>
      <c r="B45">
        <v>-642</v>
      </c>
      <c r="C45">
        <v>-9352</v>
      </c>
      <c r="D45">
        <v>7488</v>
      </c>
      <c r="F45">
        <f t="shared" si="1"/>
        <v>0.42999999038875103</v>
      </c>
      <c r="G45">
        <f t="shared" si="2"/>
        <v>-0.15673828125</v>
      </c>
      <c r="H45">
        <f t="shared" si="3"/>
        <v>-2.283203125</v>
      </c>
      <c r="I45">
        <f t="shared" si="4"/>
        <v>1.828125</v>
      </c>
    </row>
    <row r="46" spans="1:9">
      <c r="A46">
        <v>1889785568</v>
      </c>
      <c r="B46">
        <v>1218</v>
      </c>
      <c r="C46">
        <v>-12864</v>
      </c>
      <c r="D46">
        <v>4959</v>
      </c>
      <c r="F46">
        <f t="shared" si="1"/>
        <v>0.43999999016523361</v>
      </c>
      <c r="G46">
        <f t="shared" si="2"/>
        <v>0.29736328125</v>
      </c>
      <c r="H46">
        <f t="shared" si="3"/>
        <v>-3.140625</v>
      </c>
      <c r="I46">
        <f t="shared" si="4"/>
        <v>1.210693359375</v>
      </c>
    </row>
    <row r="47" spans="1:9">
      <c r="A47">
        <v>1932735240</v>
      </c>
      <c r="B47">
        <v>2552</v>
      </c>
      <c r="C47">
        <v>-13336</v>
      </c>
      <c r="D47">
        <v>4631</v>
      </c>
      <c r="F47">
        <f t="shared" si="1"/>
        <v>0.44999998994171619</v>
      </c>
      <c r="G47">
        <f t="shared" si="2"/>
        <v>0.623046875</v>
      </c>
      <c r="H47">
        <f t="shared" si="3"/>
        <v>-3.255859375</v>
      </c>
      <c r="I47">
        <f t="shared" si="4"/>
        <v>1.130615234375</v>
      </c>
    </row>
    <row r="48" spans="1:9">
      <c r="A48">
        <v>1975684912</v>
      </c>
      <c r="B48">
        <v>3022</v>
      </c>
      <c r="C48">
        <v>-13368</v>
      </c>
      <c r="D48">
        <v>4874</v>
      </c>
      <c r="F48">
        <f t="shared" si="1"/>
        <v>0.45999998971819878</v>
      </c>
      <c r="G48">
        <f t="shared" si="2"/>
        <v>0.73779296875</v>
      </c>
      <c r="H48">
        <f t="shared" si="3"/>
        <v>-3.263671875</v>
      </c>
      <c r="I48">
        <f t="shared" si="4"/>
        <v>1.18994140625</v>
      </c>
    </row>
    <row r="49" spans="1:9">
      <c r="A49">
        <v>2018634584</v>
      </c>
      <c r="B49">
        <v>3824</v>
      </c>
      <c r="C49">
        <v>-14784</v>
      </c>
      <c r="D49">
        <v>3030</v>
      </c>
      <c r="F49">
        <f t="shared" si="1"/>
        <v>0.46999998949468136</v>
      </c>
      <c r="G49">
        <f t="shared" si="2"/>
        <v>0.93359375</v>
      </c>
      <c r="H49">
        <f t="shared" si="3"/>
        <v>-3.609375</v>
      </c>
      <c r="I49">
        <f t="shared" si="4"/>
        <v>0.73974609375</v>
      </c>
    </row>
    <row r="50" spans="1:9">
      <c r="A50">
        <v>2061584256</v>
      </c>
      <c r="B50">
        <v>3824</v>
      </c>
      <c r="C50">
        <v>-14704</v>
      </c>
      <c r="D50">
        <v>3298</v>
      </c>
      <c r="F50">
        <f t="shared" si="1"/>
        <v>0.47999998927116394</v>
      </c>
      <c r="G50">
        <f t="shared" si="2"/>
        <v>0.93359375</v>
      </c>
      <c r="H50">
        <f t="shared" si="3"/>
        <v>-3.58984375</v>
      </c>
      <c r="I50">
        <f t="shared" si="4"/>
        <v>0.80517578125</v>
      </c>
    </row>
    <row r="51" spans="1:9">
      <c r="A51">
        <v>2104533928</v>
      </c>
      <c r="B51">
        <v>3806</v>
      </c>
      <c r="C51">
        <v>-14624</v>
      </c>
      <c r="D51">
        <v>3451</v>
      </c>
      <c r="F51">
        <f t="shared" si="1"/>
        <v>0.48999998904764652</v>
      </c>
      <c r="G51">
        <f t="shared" si="2"/>
        <v>0.92919921875</v>
      </c>
      <c r="H51">
        <f t="shared" si="3"/>
        <v>-3.5703125</v>
      </c>
      <c r="I51">
        <f t="shared" si="4"/>
        <v>0.842529296875</v>
      </c>
    </row>
    <row r="52" spans="1:9">
      <c r="A52">
        <v>2147483600</v>
      </c>
      <c r="B52">
        <v>3846</v>
      </c>
      <c r="C52">
        <v>-14832</v>
      </c>
      <c r="D52">
        <v>3129</v>
      </c>
      <c r="F52">
        <f t="shared" si="1"/>
        <v>0.4999999888241291</v>
      </c>
      <c r="G52">
        <f t="shared" si="2"/>
        <v>0.93896484375</v>
      </c>
      <c r="H52">
        <f t="shared" si="3"/>
        <v>-3.62109375</v>
      </c>
      <c r="I52">
        <f t="shared" si="4"/>
        <v>0.763916015625</v>
      </c>
    </row>
    <row r="53" spans="1:9">
      <c r="A53">
        <v>2190433272</v>
      </c>
      <c r="B53">
        <v>3684</v>
      </c>
      <c r="C53">
        <v>-14216</v>
      </c>
      <c r="D53">
        <v>4184</v>
      </c>
      <c r="F53">
        <f t="shared" si="1"/>
        <v>0.50999998860061169</v>
      </c>
      <c r="G53">
        <f t="shared" si="2"/>
        <v>0.8994140625</v>
      </c>
      <c r="H53">
        <f t="shared" si="3"/>
        <v>-3.470703125</v>
      </c>
      <c r="I53">
        <f t="shared" si="4"/>
        <v>1.021484375</v>
      </c>
    </row>
    <row r="54" spans="1:9">
      <c r="A54">
        <v>2233382944</v>
      </c>
      <c r="B54">
        <v>3880</v>
      </c>
      <c r="C54">
        <v>-15040</v>
      </c>
      <c r="D54">
        <v>2986</v>
      </c>
      <c r="F54">
        <f t="shared" si="1"/>
        <v>0.51999998837709427</v>
      </c>
      <c r="G54">
        <f t="shared" si="2"/>
        <v>0.947265625</v>
      </c>
      <c r="H54">
        <f t="shared" si="3"/>
        <v>-3.671875</v>
      </c>
      <c r="I54">
        <f t="shared" si="4"/>
        <v>0.72900390625</v>
      </c>
    </row>
    <row r="55" spans="1:9">
      <c r="A55">
        <v>2276332616</v>
      </c>
      <c r="B55">
        <v>3864</v>
      </c>
      <c r="C55">
        <v>-14928</v>
      </c>
      <c r="D55">
        <v>3262</v>
      </c>
      <c r="F55">
        <f t="shared" si="1"/>
        <v>0.52999998815357685</v>
      </c>
      <c r="G55">
        <f t="shared" si="2"/>
        <v>0.943359375</v>
      </c>
      <c r="H55">
        <f t="shared" si="3"/>
        <v>-3.64453125</v>
      </c>
      <c r="I55">
        <f t="shared" si="4"/>
        <v>0.79638671875</v>
      </c>
    </row>
    <row r="56" spans="1:9">
      <c r="A56">
        <v>2319282288</v>
      </c>
      <c r="B56">
        <v>3842</v>
      </c>
      <c r="C56">
        <v>-14760</v>
      </c>
      <c r="D56">
        <v>3622</v>
      </c>
      <c r="F56">
        <f t="shared" si="1"/>
        <v>0.53999998793005943</v>
      </c>
      <c r="G56">
        <f t="shared" si="2"/>
        <v>0.93798828125</v>
      </c>
      <c r="H56">
        <f t="shared" si="3"/>
        <v>-3.603515625</v>
      </c>
      <c r="I56">
        <f t="shared" si="4"/>
        <v>0.88427734375</v>
      </c>
    </row>
    <row r="57" spans="1:9">
      <c r="A57">
        <v>2362231960</v>
      </c>
      <c r="B57">
        <v>3906</v>
      </c>
      <c r="C57">
        <v>-15032</v>
      </c>
      <c r="D57">
        <v>3279</v>
      </c>
      <c r="F57">
        <f t="shared" si="1"/>
        <v>0.54999998770654202</v>
      </c>
      <c r="G57">
        <f t="shared" si="2"/>
        <v>0.95361328125</v>
      </c>
      <c r="H57">
        <f t="shared" si="3"/>
        <v>-3.669921875</v>
      </c>
      <c r="I57">
        <f t="shared" si="4"/>
        <v>0.800537109375</v>
      </c>
    </row>
    <row r="58" spans="1:9">
      <c r="A58">
        <v>2405181632</v>
      </c>
      <c r="B58">
        <v>3836</v>
      </c>
      <c r="C58">
        <v>-14736</v>
      </c>
      <c r="D58">
        <v>3871</v>
      </c>
      <c r="F58">
        <f t="shared" si="1"/>
        <v>0.5599999874830246</v>
      </c>
      <c r="G58">
        <f t="shared" si="2"/>
        <v>0.9365234375</v>
      </c>
      <c r="H58">
        <f t="shared" si="3"/>
        <v>-3.59765625</v>
      </c>
      <c r="I58">
        <f t="shared" si="4"/>
        <v>0.945068359375</v>
      </c>
    </row>
    <row r="59" spans="1:9">
      <c r="A59">
        <v>2448131304</v>
      </c>
      <c r="B59">
        <v>3852</v>
      </c>
      <c r="C59">
        <v>-14920</v>
      </c>
      <c r="D59">
        <v>3500</v>
      </c>
      <c r="F59">
        <f t="shared" si="1"/>
        <v>0.56999998725950718</v>
      </c>
      <c r="G59">
        <f t="shared" si="2"/>
        <v>0.9404296875</v>
      </c>
      <c r="H59">
        <f t="shared" si="3"/>
        <v>-3.642578125</v>
      </c>
      <c r="I59">
        <f t="shared" si="4"/>
        <v>0.8544921875</v>
      </c>
    </row>
    <row r="60" spans="1:9">
      <c r="A60">
        <v>2491080976</v>
      </c>
      <c r="B60">
        <v>3892</v>
      </c>
      <c r="C60">
        <v>-15032</v>
      </c>
      <c r="D60">
        <v>3374</v>
      </c>
      <c r="F60">
        <f t="shared" si="1"/>
        <v>0.57999998703598976</v>
      </c>
      <c r="G60">
        <f t="shared" si="2"/>
        <v>0.9501953125</v>
      </c>
      <c r="H60">
        <f t="shared" si="3"/>
        <v>-3.669921875</v>
      </c>
      <c r="I60">
        <f t="shared" si="4"/>
        <v>0.82373046875</v>
      </c>
    </row>
    <row r="61" spans="1:9">
      <c r="A61">
        <v>2534030648</v>
      </c>
      <c r="B61">
        <v>3846</v>
      </c>
      <c r="C61">
        <v>-14720</v>
      </c>
      <c r="D61">
        <v>4137</v>
      </c>
      <c r="F61">
        <f t="shared" si="1"/>
        <v>0.58999998681247234</v>
      </c>
      <c r="G61">
        <f t="shared" si="2"/>
        <v>0.93896484375</v>
      </c>
      <c r="H61">
        <f t="shared" si="3"/>
        <v>-3.59375</v>
      </c>
      <c r="I61">
        <f t="shared" si="4"/>
        <v>1.010009765625</v>
      </c>
    </row>
    <row r="62" spans="1:9">
      <c r="A62">
        <v>2576980320</v>
      </c>
      <c r="B62">
        <v>3924</v>
      </c>
      <c r="C62">
        <v>-15200</v>
      </c>
      <c r="D62">
        <v>3135</v>
      </c>
      <c r="F62">
        <f t="shared" si="1"/>
        <v>0.59999998658895493</v>
      </c>
      <c r="G62">
        <f t="shared" si="2"/>
        <v>0.9580078125</v>
      </c>
      <c r="H62">
        <f t="shared" si="3"/>
        <v>-3.7109375</v>
      </c>
      <c r="I62">
        <f t="shared" si="4"/>
        <v>0.765380859375</v>
      </c>
    </row>
    <row r="63" spans="1:9">
      <c r="A63">
        <v>2619929992</v>
      </c>
      <c r="B63">
        <v>3922</v>
      </c>
      <c r="C63">
        <v>-15144</v>
      </c>
      <c r="D63">
        <v>3338</v>
      </c>
      <c r="F63">
        <f t="shared" si="1"/>
        <v>0.60999998636543751</v>
      </c>
      <c r="G63">
        <f t="shared" si="2"/>
        <v>0.95751953125</v>
      </c>
      <c r="H63">
        <f t="shared" si="3"/>
        <v>-3.697265625</v>
      </c>
      <c r="I63">
        <f t="shared" si="4"/>
        <v>0.81494140625</v>
      </c>
    </row>
    <row r="64" spans="1:9">
      <c r="A64">
        <v>2662879664</v>
      </c>
      <c r="B64">
        <v>3874</v>
      </c>
      <c r="C64">
        <v>-14920</v>
      </c>
      <c r="D64">
        <v>3847</v>
      </c>
      <c r="F64">
        <f t="shared" si="1"/>
        <v>0.61999998614192009</v>
      </c>
      <c r="G64">
        <f t="shared" si="2"/>
        <v>0.94580078125</v>
      </c>
      <c r="H64">
        <f t="shared" si="3"/>
        <v>-3.642578125</v>
      </c>
      <c r="I64">
        <f t="shared" si="4"/>
        <v>0.939208984375</v>
      </c>
    </row>
    <row r="65" spans="1:9">
      <c r="A65">
        <v>2705829336</v>
      </c>
      <c r="B65">
        <v>3898</v>
      </c>
      <c r="C65">
        <v>-15040</v>
      </c>
      <c r="D65">
        <v>3668</v>
      </c>
      <c r="F65">
        <f t="shared" si="1"/>
        <v>0.62999998591840267</v>
      </c>
      <c r="G65">
        <f t="shared" si="2"/>
        <v>0.95166015625</v>
      </c>
      <c r="H65">
        <f t="shared" si="3"/>
        <v>-3.671875</v>
      </c>
      <c r="I65">
        <f t="shared" si="4"/>
        <v>0.8955078125</v>
      </c>
    </row>
    <row r="66" spans="1:9">
      <c r="A66">
        <v>2748779008</v>
      </c>
      <c r="B66">
        <v>3896</v>
      </c>
      <c r="C66">
        <v>-15008</v>
      </c>
      <c r="D66">
        <v>3856</v>
      </c>
      <c r="F66">
        <f t="shared" si="1"/>
        <v>0.63999998569488525</v>
      </c>
      <c r="G66">
        <f t="shared" si="2"/>
        <v>0.951171875</v>
      </c>
      <c r="H66">
        <f t="shared" si="3"/>
        <v>-3.6640625</v>
      </c>
      <c r="I66">
        <f t="shared" si="4"/>
        <v>0.94140625</v>
      </c>
    </row>
    <row r="67" spans="1:9">
      <c r="A67">
        <v>2791728680</v>
      </c>
      <c r="B67">
        <v>3928</v>
      </c>
      <c r="C67">
        <v>-15184</v>
      </c>
      <c r="D67">
        <v>3500</v>
      </c>
      <c r="F67">
        <f t="shared" ref="F67:F102" si="5">A67/2^32</f>
        <v>0.64999998547136784</v>
      </c>
      <c r="G67">
        <f t="shared" ref="G67:G102" si="6">B67/$J$1</f>
        <v>0.958984375</v>
      </c>
      <c r="H67">
        <f t="shared" ref="H67:H102" si="7">C67/$J$1</f>
        <v>-3.70703125</v>
      </c>
      <c r="I67">
        <f t="shared" ref="I67:I102" si="8">D67/$J$1</f>
        <v>0.8544921875</v>
      </c>
    </row>
    <row r="68" spans="1:9">
      <c r="A68">
        <v>2834678352</v>
      </c>
      <c r="B68">
        <v>3918</v>
      </c>
      <c r="C68">
        <v>-15128</v>
      </c>
      <c r="D68">
        <v>3674</v>
      </c>
      <c r="F68">
        <f t="shared" si="5"/>
        <v>0.65999998524785042</v>
      </c>
      <c r="G68">
        <f t="shared" si="6"/>
        <v>0.95654296875</v>
      </c>
      <c r="H68">
        <f t="shared" si="7"/>
        <v>-3.693359375</v>
      </c>
      <c r="I68">
        <f t="shared" si="8"/>
        <v>0.89697265625</v>
      </c>
    </row>
    <row r="69" spans="1:9">
      <c r="A69">
        <v>2877628024</v>
      </c>
      <c r="B69">
        <v>3908</v>
      </c>
      <c r="C69">
        <v>-15104</v>
      </c>
      <c r="D69">
        <v>3714</v>
      </c>
      <c r="F69">
        <f t="shared" si="5"/>
        <v>0.669999985024333</v>
      </c>
      <c r="G69">
        <f t="shared" si="6"/>
        <v>0.9541015625</v>
      </c>
      <c r="H69">
        <f t="shared" si="7"/>
        <v>-3.6875</v>
      </c>
      <c r="I69">
        <f t="shared" si="8"/>
        <v>0.90673828125</v>
      </c>
    </row>
    <row r="70" spans="1:9">
      <c r="A70">
        <v>2920577696</v>
      </c>
      <c r="B70">
        <v>3888</v>
      </c>
      <c r="C70">
        <v>-15016</v>
      </c>
      <c r="D70">
        <v>3933</v>
      </c>
      <c r="F70">
        <f t="shared" si="5"/>
        <v>0.67999998480081558</v>
      </c>
      <c r="G70">
        <f t="shared" si="6"/>
        <v>0.94921875</v>
      </c>
      <c r="H70">
        <f t="shared" si="7"/>
        <v>-3.666015625</v>
      </c>
      <c r="I70">
        <f t="shared" si="8"/>
        <v>0.960205078125</v>
      </c>
    </row>
    <row r="71" spans="1:9">
      <c r="A71">
        <v>2963527368</v>
      </c>
      <c r="B71">
        <v>3952</v>
      </c>
      <c r="C71">
        <v>-15384</v>
      </c>
      <c r="D71">
        <v>3060</v>
      </c>
      <c r="F71">
        <f t="shared" si="5"/>
        <v>0.68999998457729816</v>
      </c>
      <c r="G71">
        <f t="shared" si="6"/>
        <v>0.96484375</v>
      </c>
      <c r="H71">
        <f t="shared" si="7"/>
        <v>-3.755859375</v>
      </c>
      <c r="I71">
        <f t="shared" si="8"/>
        <v>0.7470703125</v>
      </c>
    </row>
    <row r="72" spans="1:9">
      <c r="A72">
        <v>3006477040</v>
      </c>
      <c r="B72">
        <v>3932</v>
      </c>
      <c r="C72">
        <v>-15160</v>
      </c>
      <c r="D72">
        <v>3922</v>
      </c>
      <c r="F72">
        <f t="shared" si="5"/>
        <v>0.69999998435378075</v>
      </c>
      <c r="G72">
        <f t="shared" si="6"/>
        <v>0.9599609375</v>
      </c>
      <c r="H72">
        <f t="shared" si="7"/>
        <v>-3.701171875</v>
      </c>
      <c r="I72">
        <f t="shared" si="8"/>
        <v>0.95751953125</v>
      </c>
    </row>
    <row r="73" spans="1:9">
      <c r="A73">
        <v>3049426712</v>
      </c>
      <c r="B73">
        <v>3966</v>
      </c>
      <c r="C73">
        <v>-15456</v>
      </c>
      <c r="D73">
        <v>2991</v>
      </c>
      <c r="F73">
        <f t="shared" si="5"/>
        <v>0.70999998413026333</v>
      </c>
      <c r="G73">
        <f t="shared" si="6"/>
        <v>0.96826171875</v>
      </c>
      <c r="H73">
        <f t="shared" si="7"/>
        <v>-3.7734375</v>
      </c>
      <c r="I73">
        <f t="shared" si="8"/>
        <v>0.730224609375</v>
      </c>
    </row>
    <row r="74" spans="1:9">
      <c r="A74">
        <v>3092376384</v>
      </c>
      <c r="B74">
        <v>3922</v>
      </c>
      <c r="C74">
        <v>-15144</v>
      </c>
      <c r="D74">
        <v>3998</v>
      </c>
      <c r="F74">
        <f t="shared" si="5"/>
        <v>0.71999998390674591</v>
      </c>
      <c r="G74">
        <f t="shared" si="6"/>
        <v>0.95751953125</v>
      </c>
      <c r="H74">
        <f t="shared" si="7"/>
        <v>-3.697265625</v>
      </c>
      <c r="I74">
        <f t="shared" si="8"/>
        <v>0.97607421875</v>
      </c>
    </row>
    <row r="75" spans="1:9">
      <c r="A75">
        <v>3135326056</v>
      </c>
      <c r="B75">
        <v>3960</v>
      </c>
      <c r="C75">
        <v>-15352</v>
      </c>
      <c r="D75">
        <v>3477</v>
      </c>
      <c r="F75">
        <f t="shared" si="5"/>
        <v>0.72999998368322849</v>
      </c>
      <c r="G75">
        <f t="shared" si="6"/>
        <v>0.966796875</v>
      </c>
      <c r="H75">
        <f t="shared" si="7"/>
        <v>-3.748046875</v>
      </c>
      <c r="I75">
        <f t="shared" si="8"/>
        <v>0.848876953125</v>
      </c>
    </row>
    <row r="76" spans="1:9">
      <c r="A76">
        <v>3178275728</v>
      </c>
      <c r="B76">
        <v>3968</v>
      </c>
      <c r="C76">
        <v>-15440</v>
      </c>
      <c r="D76">
        <v>3219</v>
      </c>
      <c r="F76">
        <f t="shared" si="5"/>
        <v>0.73999998345971107</v>
      </c>
      <c r="G76">
        <f t="shared" si="6"/>
        <v>0.96875</v>
      </c>
      <c r="H76">
        <f t="shared" si="7"/>
        <v>-3.76953125</v>
      </c>
      <c r="I76">
        <f t="shared" si="8"/>
        <v>0.785888671875</v>
      </c>
    </row>
    <row r="77" spans="1:9">
      <c r="A77">
        <v>3221225400</v>
      </c>
      <c r="B77">
        <v>3968</v>
      </c>
      <c r="C77">
        <v>-15400</v>
      </c>
      <c r="D77">
        <v>3470</v>
      </c>
      <c r="F77">
        <f t="shared" si="5"/>
        <v>0.74999998323619366</v>
      </c>
      <c r="G77">
        <f t="shared" si="6"/>
        <v>0.96875</v>
      </c>
      <c r="H77">
        <f t="shared" si="7"/>
        <v>-3.759765625</v>
      </c>
      <c r="I77">
        <f t="shared" si="8"/>
        <v>0.84716796875</v>
      </c>
    </row>
    <row r="78" spans="1:9">
      <c r="A78">
        <v>3264175072</v>
      </c>
      <c r="B78">
        <v>3946</v>
      </c>
      <c r="C78">
        <v>-15256</v>
      </c>
      <c r="D78">
        <v>3923</v>
      </c>
      <c r="F78">
        <f t="shared" si="5"/>
        <v>0.75999998301267624</v>
      </c>
      <c r="G78">
        <f t="shared" si="6"/>
        <v>0.96337890625</v>
      </c>
      <c r="H78">
        <f t="shared" si="7"/>
        <v>-3.724609375</v>
      </c>
      <c r="I78">
        <f t="shared" si="8"/>
        <v>0.957763671875</v>
      </c>
    </row>
    <row r="79" spans="1:9">
      <c r="A79">
        <v>3307124744</v>
      </c>
      <c r="B79">
        <v>3920</v>
      </c>
      <c r="C79">
        <v>-15120</v>
      </c>
      <c r="D79">
        <v>4338</v>
      </c>
      <c r="F79">
        <f t="shared" si="5"/>
        <v>0.76999998278915882</v>
      </c>
      <c r="G79">
        <f t="shared" si="6"/>
        <v>0.95703125</v>
      </c>
      <c r="H79">
        <f t="shared" si="7"/>
        <v>-3.69140625</v>
      </c>
      <c r="I79">
        <f t="shared" si="8"/>
        <v>1.05908203125</v>
      </c>
    </row>
    <row r="80" spans="1:9">
      <c r="A80">
        <v>3350074416</v>
      </c>
      <c r="B80">
        <v>3940</v>
      </c>
      <c r="C80">
        <v>-15264</v>
      </c>
      <c r="D80">
        <v>3935</v>
      </c>
      <c r="F80">
        <f t="shared" si="5"/>
        <v>0.7799999825656414</v>
      </c>
      <c r="G80">
        <f t="shared" si="6"/>
        <v>0.9619140625</v>
      </c>
      <c r="H80">
        <f t="shared" si="7"/>
        <v>-3.7265625</v>
      </c>
      <c r="I80">
        <f t="shared" si="8"/>
        <v>0.960693359375</v>
      </c>
    </row>
    <row r="81" spans="1:9">
      <c r="A81">
        <v>3393024088</v>
      </c>
      <c r="B81">
        <v>3932</v>
      </c>
      <c r="C81">
        <v>-15272</v>
      </c>
      <c r="D81">
        <v>3870</v>
      </c>
      <c r="F81">
        <f t="shared" si="5"/>
        <v>0.78999998234212399</v>
      </c>
      <c r="G81">
        <f t="shared" si="6"/>
        <v>0.9599609375</v>
      </c>
      <c r="H81">
        <f t="shared" si="7"/>
        <v>-3.728515625</v>
      </c>
      <c r="I81">
        <f t="shared" si="8"/>
        <v>0.94482421875</v>
      </c>
    </row>
    <row r="82" spans="1:9">
      <c r="A82">
        <v>3435973760</v>
      </c>
      <c r="B82">
        <v>3942</v>
      </c>
      <c r="C82">
        <v>-15272</v>
      </c>
      <c r="D82">
        <v>4027</v>
      </c>
      <c r="F82">
        <f t="shared" si="5"/>
        <v>0.79999998211860657</v>
      </c>
      <c r="G82">
        <f t="shared" si="6"/>
        <v>0.96240234375</v>
      </c>
      <c r="H82">
        <f t="shared" si="7"/>
        <v>-3.728515625</v>
      </c>
      <c r="I82">
        <f t="shared" si="8"/>
        <v>0.983154296875</v>
      </c>
    </row>
    <row r="83" spans="1:9">
      <c r="A83">
        <v>3478923432</v>
      </c>
      <c r="B83">
        <v>3914</v>
      </c>
      <c r="C83">
        <v>-15080</v>
      </c>
      <c r="D83">
        <v>4692</v>
      </c>
      <c r="F83">
        <f t="shared" si="5"/>
        <v>0.80999998189508915</v>
      </c>
      <c r="G83">
        <f t="shared" si="6"/>
        <v>0.95556640625</v>
      </c>
      <c r="H83">
        <f t="shared" si="7"/>
        <v>-3.681640625</v>
      </c>
      <c r="I83">
        <f t="shared" si="8"/>
        <v>1.1455078125</v>
      </c>
    </row>
    <row r="84" spans="1:9">
      <c r="A84">
        <v>3521873104</v>
      </c>
      <c r="B84">
        <v>3942</v>
      </c>
      <c r="C84">
        <v>-15296</v>
      </c>
      <c r="D84">
        <v>3987</v>
      </c>
      <c r="F84">
        <f t="shared" si="5"/>
        <v>0.81999998167157173</v>
      </c>
      <c r="G84">
        <f t="shared" si="6"/>
        <v>0.96240234375</v>
      </c>
      <c r="H84">
        <f t="shared" si="7"/>
        <v>-3.734375</v>
      </c>
      <c r="I84">
        <f t="shared" si="8"/>
        <v>0.973388671875</v>
      </c>
    </row>
    <row r="85" spans="1:9">
      <c r="A85">
        <v>3564822776</v>
      </c>
      <c r="B85">
        <v>3936</v>
      </c>
      <c r="C85">
        <v>-15232</v>
      </c>
      <c r="D85">
        <v>4365</v>
      </c>
      <c r="F85">
        <f t="shared" si="5"/>
        <v>0.82999998144805431</v>
      </c>
      <c r="G85">
        <f t="shared" si="6"/>
        <v>0.9609375</v>
      </c>
      <c r="H85">
        <f t="shared" si="7"/>
        <v>-3.71875</v>
      </c>
      <c r="I85">
        <f t="shared" si="8"/>
        <v>1.065673828125</v>
      </c>
    </row>
    <row r="86" spans="1:9">
      <c r="A86">
        <v>3607772448</v>
      </c>
      <c r="B86">
        <v>3944</v>
      </c>
      <c r="C86">
        <v>-15288</v>
      </c>
      <c r="D86">
        <v>4155</v>
      </c>
      <c r="F86">
        <f t="shared" si="5"/>
        <v>0.8399999812245369</v>
      </c>
      <c r="G86">
        <f t="shared" si="6"/>
        <v>0.962890625</v>
      </c>
      <c r="H86">
        <f t="shared" si="7"/>
        <v>-3.732421875</v>
      </c>
      <c r="I86">
        <f t="shared" si="8"/>
        <v>1.014404296875</v>
      </c>
    </row>
    <row r="87" spans="1:9">
      <c r="A87">
        <v>3650722120</v>
      </c>
      <c r="B87">
        <v>3916</v>
      </c>
      <c r="C87">
        <v>-15112</v>
      </c>
      <c r="D87">
        <v>4845</v>
      </c>
      <c r="F87">
        <f t="shared" si="5"/>
        <v>0.84999998100101948</v>
      </c>
      <c r="G87">
        <f t="shared" si="6"/>
        <v>0.9560546875</v>
      </c>
      <c r="H87">
        <f t="shared" si="7"/>
        <v>-3.689453125</v>
      </c>
      <c r="I87">
        <f t="shared" si="8"/>
        <v>1.182861328125</v>
      </c>
    </row>
    <row r="88" spans="1:9">
      <c r="A88">
        <v>3693671792</v>
      </c>
      <c r="B88">
        <v>3920</v>
      </c>
      <c r="C88">
        <v>-15160</v>
      </c>
      <c r="D88">
        <v>4591</v>
      </c>
      <c r="F88">
        <f t="shared" si="5"/>
        <v>0.85999998077750206</v>
      </c>
      <c r="G88">
        <f t="shared" si="6"/>
        <v>0.95703125</v>
      </c>
      <c r="H88">
        <f t="shared" si="7"/>
        <v>-3.701171875</v>
      </c>
      <c r="I88">
        <f t="shared" si="8"/>
        <v>1.120849609375</v>
      </c>
    </row>
    <row r="89" spans="1:9">
      <c r="A89">
        <v>3736621464</v>
      </c>
      <c r="B89">
        <v>3970</v>
      </c>
      <c r="C89">
        <v>-15488</v>
      </c>
      <c r="D89">
        <v>3553</v>
      </c>
      <c r="F89">
        <f t="shared" si="5"/>
        <v>0.86999998055398464</v>
      </c>
      <c r="G89">
        <f t="shared" si="6"/>
        <v>0.96923828125</v>
      </c>
      <c r="H89">
        <f t="shared" si="7"/>
        <v>-3.78125</v>
      </c>
      <c r="I89">
        <f t="shared" si="8"/>
        <v>0.867431640625</v>
      </c>
    </row>
    <row r="90" spans="1:9">
      <c r="A90">
        <v>3779571136</v>
      </c>
      <c r="B90">
        <v>3954</v>
      </c>
      <c r="C90">
        <v>-15272</v>
      </c>
      <c r="D90">
        <v>4592</v>
      </c>
      <c r="F90">
        <f t="shared" si="5"/>
        <v>0.87999998033046722</v>
      </c>
      <c r="G90">
        <f t="shared" si="6"/>
        <v>0.96533203125</v>
      </c>
      <c r="H90">
        <f t="shared" si="7"/>
        <v>-3.728515625</v>
      </c>
      <c r="I90">
        <f t="shared" si="8"/>
        <v>1.12109375</v>
      </c>
    </row>
    <row r="91" spans="1:9">
      <c r="A91">
        <v>3822520808</v>
      </c>
      <c r="B91">
        <v>3964</v>
      </c>
      <c r="C91">
        <v>-15368</v>
      </c>
      <c r="D91">
        <v>4254</v>
      </c>
      <c r="F91">
        <f t="shared" si="5"/>
        <v>0.88999998010694981</v>
      </c>
      <c r="G91">
        <f t="shared" si="6"/>
        <v>0.9677734375</v>
      </c>
      <c r="H91">
        <f t="shared" si="7"/>
        <v>-3.751953125</v>
      </c>
      <c r="I91">
        <f t="shared" si="8"/>
        <v>1.03857421875</v>
      </c>
    </row>
    <row r="92" spans="1:9">
      <c r="A92">
        <v>3865470480</v>
      </c>
      <c r="B92">
        <v>3978</v>
      </c>
      <c r="C92">
        <v>-15496</v>
      </c>
      <c r="D92">
        <v>3722</v>
      </c>
      <c r="F92">
        <f t="shared" si="5"/>
        <v>0.89999997988343239</v>
      </c>
      <c r="G92">
        <f t="shared" si="6"/>
        <v>0.97119140625</v>
      </c>
      <c r="H92">
        <f t="shared" si="7"/>
        <v>-3.783203125</v>
      </c>
      <c r="I92">
        <f t="shared" si="8"/>
        <v>0.90869140625</v>
      </c>
    </row>
    <row r="93" spans="1:9">
      <c r="A93">
        <v>3908420152</v>
      </c>
      <c r="B93">
        <v>3964</v>
      </c>
      <c r="C93">
        <v>-15368</v>
      </c>
      <c r="D93">
        <v>4335</v>
      </c>
      <c r="F93">
        <f t="shared" si="5"/>
        <v>0.90999997965991497</v>
      </c>
      <c r="G93">
        <f t="shared" si="6"/>
        <v>0.9677734375</v>
      </c>
      <c r="H93">
        <f t="shared" si="7"/>
        <v>-3.751953125</v>
      </c>
      <c r="I93">
        <f t="shared" si="8"/>
        <v>1.058349609375</v>
      </c>
    </row>
    <row r="94" spans="1:9">
      <c r="A94">
        <v>3951369824</v>
      </c>
      <c r="B94">
        <v>3950</v>
      </c>
      <c r="C94">
        <v>-15256</v>
      </c>
      <c r="D94">
        <v>4837</v>
      </c>
      <c r="F94">
        <f t="shared" si="5"/>
        <v>0.91999997943639755</v>
      </c>
      <c r="G94">
        <f t="shared" si="6"/>
        <v>0.96435546875</v>
      </c>
      <c r="H94">
        <f t="shared" si="7"/>
        <v>-3.724609375</v>
      </c>
      <c r="I94">
        <f t="shared" si="8"/>
        <v>1.180908203125</v>
      </c>
    </row>
    <row r="95" spans="1:9">
      <c r="A95">
        <v>3994319496</v>
      </c>
      <c r="B95">
        <v>3964</v>
      </c>
      <c r="C95">
        <v>-15400</v>
      </c>
      <c r="D95">
        <v>4222</v>
      </c>
      <c r="F95">
        <f t="shared" si="5"/>
        <v>0.92999997921288013</v>
      </c>
      <c r="G95">
        <f t="shared" si="6"/>
        <v>0.9677734375</v>
      </c>
      <c r="H95">
        <f t="shared" si="7"/>
        <v>-3.759765625</v>
      </c>
      <c r="I95">
        <f t="shared" si="8"/>
        <v>1.03076171875</v>
      </c>
    </row>
    <row r="96" spans="1:9">
      <c r="A96">
        <v>4037269168</v>
      </c>
      <c r="B96">
        <v>3972</v>
      </c>
      <c r="C96">
        <v>-15408</v>
      </c>
      <c r="D96">
        <v>4354</v>
      </c>
      <c r="F96">
        <f t="shared" si="5"/>
        <v>0.93999997898936272</v>
      </c>
      <c r="G96">
        <f t="shared" si="6"/>
        <v>0.9697265625</v>
      </c>
      <c r="H96">
        <f t="shared" si="7"/>
        <v>-3.76171875</v>
      </c>
      <c r="I96">
        <f t="shared" si="8"/>
        <v>1.06298828125</v>
      </c>
    </row>
    <row r="97" spans="1:9">
      <c r="A97">
        <v>4080218840</v>
      </c>
      <c r="B97">
        <v>3914</v>
      </c>
      <c r="C97">
        <v>-15040</v>
      </c>
      <c r="D97">
        <v>5767</v>
      </c>
      <c r="F97">
        <f t="shared" si="5"/>
        <v>0.9499999787658453</v>
      </c>
      <c r="G97">
        <f t="shared" si="6"/>
        <v>0.95556640625</v>
      </c>
      <c r="H97">
        <f t="shared" si="7"/>
        <v>-3.671875</v>
      </c>
      <c r="I97">
        <f t="shared" si="8"/>
        <v>1.407958984375</v>
      </c>
    </row>
    <row r="98" spans="1:9">
      <c r="A98">
        <v>4123168512</v>
      </c>
      <c r="B98">
        <v>3946</v>
      </c>
      <c r="C98">
        <v>-15304</v>
      </c>
      <c r="D98">
        <v>4734</v>
      </c>
      <c r="F98">
        <f t="shared" si="5"/>
        <v>0.95999997854232788</v>
      </c>
      <c r="G98">
        <f t="shared" si="6"/>
        <v>0.96337890625</v>
      </c>
      <c r="H98">
        <f t="shared" si="7"/>
        <v>-3.736328125</v>
      </c>
      <c r="I98">
        <f t="shared" si="8"/>
        <v>1.15576171875</v>
      </c>
    </row>
    <row r="99" spans="1:9">
      <c r="A99">
        <v>4166118184</v>
      </c>
      <c r="B99">
        <v>3924</v>
      </c>
      <c r="C99">
        <v>-15072</v>
      </c>
      <c r="D99">
        <v>5831</v>
      </c>
      <c r="F99">
        <f t="shared" si="5"/>
        <v>0.96999997831881046</v>
      </c>
      <c r="G99">
        <f t="shared" si="6"/>
        <v>0.9580078125</v>
      </c>
      <c r="H99">
        <f t="shared" si="7"/>
        <v>-3.6796875</v>
      </c>
      <c r="I99">
        <f t="shared" si="8"/>
        <v>1.423583984375</v>
      </c>
    </row>
    <row r="100" spans="1:9">
      <c r="A100">
        <v>4209067856</v>
      </c>
      <c r="B100">
        <v>3952</v>
      </c>
      <c r="C100">
        <v>-15264</v>
      </c>
      <c r="D100">
        <v>5148</v>
      </c>
      <c r="F100">
        <f t="shared" si="5"/>
        <v>0.97999997809529305</v>
      </c>
      <c r="G100">
        <f t="shared" si="6"/>
        <v>0.96484375</v>
      </c>
      <c r="H100">
        <f t="shared" si="7"/>
        <v>-3.7265625</v>
      </c>
      <c r="I100">
        <f t="shared" si="8"/>
        <v>1.2568359375</v>
      </c>
    </row>
    <row r="101" spans="1:9">
      <c r="A101">
        <v>4252017528</v>
      </c>
      <c r="B101">
        <v>3968</v>
      </c>
      <c r="C101">
        <v>-15392</v>
      </c>
      <c r="D101">
        <v>4593</v>
      </c>
      <c r="F101">
        <f t="shared" si="5"/>
        <v>0.98999997787177563</v>
      </c>
      <c r="G101">
        <f t="shared" si="6"/>
        <v>0.96875</v>
      </c>
      <c r="H101">
        <f t="shared" si="7"/>
        <v>-3.7578125</v>
      </c>
      <c r="I101">
        <f t="shared" si="8"/>
        <v>1.121337890625</v>
      </c>
    </row>
    <row r="102" spans="1:9">
      <c r="A102">
        <v>4294967200</v>
      </c>
      <c r="B102">
        <v>3976</v>
      </c>
      <c r="C102">
        <v>-15448</v>
      </c>
      <c r="D102">
        <v>4426</v>
      </c>
      <c r="F102">
        <f t="shared" si="5"/>
        <v>0.99999997764825821</v>
      </c>
      <c r="G102">
        <f t="shared" si="6"/>
        <v>0.970703125</v>
      </c>
      <c r="H102">
        <f t="shared" si="7"/>
        <v>-3.771484375</v>
      </c>
      <c r="I102">
        <f t="shared" si="8"/>
        <v>1.08056640625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62"/>
  <sheetViews>
    <sheetView topLeftCell="A92" workbookViewId="0">
      <selection activeCell="A114" sqref="A114"/>
    </sheetView>
  </sheetViews>
  <sheetFormatPr defaultRowHeight="15"/>
  <cols>
    <col min="1" max="1" width="17.28515625" customWidth="1"/>
    <col min="3" max="3" width="13.5703125" customWidth="1"/>
    <col min="4" max="4" width="12" bestFit="1" customWidth="1"/>
    <col min="5" max="5" width="3.28515625" customWidth="1"/>
    <col min="6" max="7" width="12" customWidth="1"/>
    <col min="9" max="9" width="4.28515625" customWidth="1"/>
  </cols>
  <sheetData>
    <row r="1" spans="1:14">
      <c r="F1" t="s">
        <v>30</v>
      </c>
      <c r="G1">
        <f>100*64^2</f>
        <v>409600</v>
      </c>
    </row>
    <row r="2" spans="1:14">
      <c r="F2" t="s">
        <v>29</v>
      </c>
    </row>
    <row r="3" spans="1:14">
      <c r="A3" s="13" t="s">
        <v>25</v>
      </c>
      <c r="B3" s="13" t="s">
        <v>26</v>
      </c>
      <c r="C3" s="13" t="s">
        <v>27</v>
      </c>
      <c r="D3" s="13" t="s">
        <v>28</v>
      </c>
      <c r="E3" s="13"/>
      <c r="F3" s="13" t="s">
        <v>26</v>
      </c>
      <c r="G3" s="13" t="s">
        <v>27</v>
      </c>
      <c r="H3" s="13" t="s">
        <v>28</v>
      </c>
      <c r="J3" s="12" t="s">
        <v>17</v>
      </c>
      <c r="K3" s="12" t="s">
        <v>24</v>
      </c>
      <c r="L3" s="12" t="s">
        <v>22</v>
      </c>
      <c r="M3" s="12" t="s">
        <v>23</v>
      </c>
      <c r="N3">
        <f>10000*(64^2)</f>
        <v>40960000</v>
      </c>
    </row>
    <row r="4" spans="1:14">
      <c r="A4">
        <v>0</v>
      </c>
      <c r="B4">
        <v>6686</v>
      </c>
      <c r="C4">
        <v>1788120</v>
      </c>
      <c r="D4">
        <v>-227648</v>
      </c>
      <c r="F4">
        <f>B4/$G$1</f>
        <v>1.63232421875E-2</v>
      </c>
      <c r="G4">
        <f t="shared" ref="G4:H19" si="0">C4/$G$1</f>
        <v>4.3655273437500002</v>
      </c>
      <c r="H4">
        <f t="shared" si="0"/>
        <v>-0.55578125</v>
      </c>
      <c r="J4">
        <f>A4/2^32</f>
        <v>0</v>
      </c>
      <c r="K4">
        <f>F4</f>
        <v>1.63232421875E-2</v>
      </c>
      <c r="L4">
        <f>H4</f>
        <v>-0.55578125</v>
      </c>
      <c r="M4">
        <f>J4^2*(G4-H4^2)</f>
        <v>0</v>
      </c>
    </row>
    <row r="5" spans="1:14">
      <c r="A5">
        <v>16777216</v>
      </c>
      <c r="B5">
        <v>4740</v>
      </c>
      <c r="C5">
        <v>1642344</v>
      </c>
      <c r="D5">
        <v>-11328</v>
      </c>
      <c r="F5">
        <f t="shared" ref="F5:F68" si="1">B5/$G$1</f>
        <v>1.1572265625E-2</v>
      </c>
      <c r="G5">
        <f t="shared" si="0"/>
        <v>4.0096289062499997</v>
      </c>
      <c r="H5">
        <f t="shared" si="0"/>
        <v>-2.765625E-2</v>
      </c>
      <c r="J5">
        <f t="shared" ref="J5:J68" si="2">A5/2^32</f>
        <v>3.90625E-3</v>
      </c>
      <c r="K5">
        <f t="shared" ref="K5:K68" si="3">F5</f>
        <v>1.1572265625E-2</v>
      </c>
      <c r="L5">
        <f t="shared" ref="L5:L68" si="4">H5</f>
        <v>-2.765625E-2</v>
      </c>
      <c r="M5">
        <f t="shared" ref="M5:M68" si="5">J5^2*(G5-H5^2)</f>
        <v>6.117041073739528E-5</v>
      </c>
    </row>
    <row r="6" spans="1:14">
      <c r="A6">
        <v>33554432</v>
      </c>
      <c r="B6">
        <v>5086</v>
      </c>
      <c r="C6">
        <v>1637568</v>
      </c>
      <c r="D6">
        <v>-11544</v>
      </c>
      <c r="F6">
        <f t="shared" si="1"/>
        <v>1.24169921875E-2</v>
      </c>
      <c r="G6">
        <f t="shared" si="0"/>
        <v>3.9979687500000001</v>
      </c>
      <c r="H6">
        <f t="shared" si="0"/>
        <v>-2.8183593749999999E-2</v>
      </c>
      <c r="J6">
        <f t="shared" si="2"/>
        <v>7.8125E-3</v>
      </c>
      <c r="K6">
        <f t="shared" si="3"/>
        <v>1.24169921875E-2</v>
      </c>
      <c r="L6">
        <f t="shared" si="4"/>
        <v>-2.8183593749999999E-2</v>
      </c>
      <c r="M6">
        <f t="shared" si="5"/>
        <v>2.4396816620137542E-4</v>
      </c>
    </row>
    <row r="7" spans="1:14">
      <c r="A7">
        <v>50331648</v>
      </c>
      <c r="B7">
        <v>5616</v>
      </c>
      <c r="C7">
        <v>1635624</v>
      </c>
      <c r="D7">
        <v>-11136</v>
      </c>
      <c r="F7">
        <f t="shared" si="1"/>
        <v>1.3710937499999999E-2</v>
      </c>
      <c r="G7">
        <f t="shared" si="0"/>
        <v>3.9932226562499999</v>
      </c>
      <c r="H7">
        <f t="shared" si="0"/>
        <v>-2.71875E-2</v>
      </c>
      <c r="J7">
        <f t="shared" si="2"/>
        <v>1.171875E-2</v>
      </c>
      <c r="K7">
        <f t="shared" si="3"/>
        <v>1.3710937499999999E-2</v>
      </c>
      <c r="L7">
        <f t="shared" si="4"/>
        <v>-2.71875E-2</v>
      </c>
      <c r="M7">
        <f t="shared" si="5"/>
        <v>5.4828417152166364E-4</v>
      </c>
    </row>
    <row r="8" spans="1:14">
      <c r="A8">
        <v>67108864</v>
      </c>
      <c r="B8">
        <v>5394</v>
      </c>
      <c r="C8">
        <v>1640712</v>
      </c>
      <c r="D8">
        <v>-7448</v>
      </c>
      <c r="F8">
        <f t="shared" si="1"/>
        <v>1.3168945312499999E-2</v>
      </c>
      <c r="G8">
        <f t="shared" si="0"/>
        <v>4.0056445312499998</v>
      </c>
      <c r="H8">
        <f t="shared" si="0"/>
        <v>-1.8183593750000001E-2</v>
      </c>
      <c r="J8">
        <f t="shared" si="2"/>
        <v>1.5625E-2</v>
      </c>
      <c r="K8">
        <f t="shared" si="3"/>
        <v>1.3168945312499999E-2</v>
      </c>
      <c r="L8">
        <f t="shared" si="4"/>
        <v>-1.8183593750000001E-2</v>
      </c>
      <c r="M8">
        <f t="shared" si="5"/>
        <v>9.778598359785973E-4</v>
      </c>
    </row>
    <row r="9" spans="1:14">
      <c r="A9">
        <v>83886080</v>
      </c>
      <c r="B9">
        <v>5438</v>
      </c>
      <c r="C9">
        <v>1638448</v>
      </c>
      <c r="D9">
        <v>-4904</v>
      </c>
      <c r="F9">
        <f t="shared" si="1"/>
        <v>1.3276367187500001E-2</v>
      </c>
      <c r="G9">
        <f t="shared" si="0"/>
        <v>4.0001171874999999</v>
      </c>
      <c r="H9">
        <f t="shared" si="0"/>
        <v>-1.197265625E-2</v>
      </c>
      <c r="J9">
        <f t="shared" si="2"/>
        <v>1.953125E-2</v>
      </c>
      <c r="K9">
        <f t="shared" si="3"/>
        <v>1.3276367187500001E-2</v>
      </c>
      <c r="L9">
        <f t="shared" si="4"/>
        <v>-1.197265625E-2</v>
      </c>
      <c r="M9">
        <f t="shared" si="5"/>
        <v>1.5258689281472471E-3</v>
      </c>
    </row>
    <row r="10" spans="1:14">
      <c r="A10">
        <v>100663296</v>
      </c>
      <c r="B10">
        <v>5152</v>
      </c>
      <c r="C10">
        <v>1633728</v>
      </c>
      <c r="D10">
        <v>-6088</v>
      </c>
      <c r="F10">
        <f t="shared" si="1"/>
        <v>1.2578125000000001E-2</v>
      </c>
      <c r="G10">
        <f t="shared" si="0"/>
        <v>3.9885937500000002</v>
      </c>
      <c r="H10">
        <f t="shared" si="0"/>
        <v>-1.4863281250000001E-2</v>
      </c>
      <c r="J10">
        <f t="shared" si="2"/>
        <v>2.34375E-2</v>
      </c>
      <c r="K10">
        <f t="shared" si="3"/>
        <v>1.2578125000000001E-2</v>
      </c>
      <c r="L10">
        <f t="shared" si="4"/>
        <v>-1.4863281250000001E-2</v>
      </c>
      <c r="M10">
        <f t="shared" si="5"/>
        <v>2.1908786313375459E-3</v>
      </c>
    </row>
    <row r="11" spans="1:14">
      <c r="A11">
        <v>117440512</v>
      </c>
      <c r="B11">
        <v>5020</v>
      </c>
      <c r="C11">
        <v>1634264</v>
      </c>
      <c r="D11">
        <v>-9240</v>
      </c>
      <c r="F11">
        <f t="shared" si="1"/>
        <v>1.2255859375000001E-2</v>
      </c>
      <c r="G11">
        <f t="shared" si="0"/>
        <v>3.9899023437499999</v>
      </c>
      <c r="H11">
        <f t="shared" si="0"/>
        <v>-2.2558593750000001E-2</v>
      </c>
      <c r="J11">
        <f t="shared" si="2"/>
        <v>2.734375E-2</v>
      </c>
      <c r="K11">
        <f t="shared" si="3"/>
        <v>1.2255859375000001E-2</v>
      </c>
      <c r="L11">
        <f t="shared" si="4"/>
        <v>-2.2558593750000001E-2</v>
      </c>
      <c r="M11">
        <f t="shared" si="5"/>
        <v>2.9827923465927599E-3</v>
      </c>
    </row>
    <row r="12" spans="1:14">
      <c r="A12">
        <v>134217728</v>
      </c>
      <c r="B12">
        <v>5232</v>
      </c>
      <c r="C12">
        <v>1635120</v>
      </c>
      <c r="D12">
        <v>-6912</v>
      </c>
      <c r="F12">
        <f t="shared" si="1"/>
        <v>1.27734375E-2</v>
      </c>
      <c r="G12">
        <f t="shared" si="0"/>
        <v>3.9919921875000002</v>
      </c>
      <c r="H12">
        <f t="shared" si="0"/>
        <v>-1.6875000000000001E-2</v>
      </c>
      <c r="J12">
        <f t="shared" si="2"/>
        <v>3.125E-2</v>
      </c>
      <c r="K12">
        <f t="shared" si="3"/>
        <v>1.27734375E-2</v>
      </c>
      <c r="L12">
        <f t="shared" si="4"/>
        <v>-1.6875000000000001E-2</v>
      </c>
      <c r="M12">
        <f t="shared" si="5"/>
        <v>3.8981517791748048E-3</v>
      </c>
    </row>
    <row r="13" spans="1:14">
      <c r="A13">
        <v>150994944</v>
      </c>
      <c r="B13">
        <v>5150</v>
      </c>
      <c r="C13">
        <v>1638472</v>
      </c>
      <c r="D13">
        <v>-8296</v>
      </c>
      <c r="F13">
        <f t="shared" si="1"/>
        <v>1.25732421875E-2</v>
      </c>
      <c r="G13">
        <f t="shared" si="0"/>
        <v>4.0001757812500003</v>
      </c>
      <c r="H13">
        <f t="shared" si="0"/>
        <v>-2.0253906249999998E-2</v>
      </c>
      <c r="J13">
        <f t="shared" si="2"/>
        <v>3.515625E-2</v>
      </c>
      <c r="K13">
        <f t="shared" si="3"/>
        <v>1.25732421875E-2</v>
      </c>
      <c r="L13">
        <f t="shared" si="4"/>
        <v>-2.0253906249999998E-2</v>
      </c>
      <c r="M13">
        <f t="shared" si="5"/>
        <v>4.9435578979959253E-3</v>
      </c>
    </row>
    <row r="14" spans="1:14">
      <c r="A14">
        <v>167772160</v>
      </c>
      <c r="B14">
        <v>5452</v>
      </c>
      <c r="C14">
        <v>1639944</v>
      </c>
      <c r="D14">
        <v>-4176</v>
      </c>
      <c r="F14">
        <f t="shared" si="1"/>
        <v>1.3310546875000001E-2</v>
      </c>
      <c r="G14">
        <f t="shared" si="0"/>
        <v>4.0037695312499997</v>
      </c>
      <c r="H14">
        <f t="shared" si="0"/>
        <v>-1.01953125E-2</v>
      </c>
      <c r="J14">
        <f t="shared" si="2"/>
        <v>3.90625E-2</v>
      </c>
      <c r="K14">
        <f t="shared" si="3"/>
        <v>1.3310546875000001E-2</v>
      </c>
      <c r="L14">
        <f t="shared" si="4"/>
        <v>-1.01953125E-2</v>
      </c>
      <c r="M14">
        <f t="shared" si="5"/>
        <v>6.1091088666580615E-3</v>
      </c>
    </row>
    <row r="15" spans="1:14">
      <c r="A15">
        <v>184549376</v>
      </c>
      <c r="B15">
        <v>4766</v>
      </c>
      <c r="C15">
        <v>1641048</v>
      </c>
      <c r="D15">
        <v>-9752</v>
      </c>
      <c r="F15">
        <f t="shared" si="1"/>
        <v>1.1635742187499999E-2</v>
      </c>
      <c r="G15">
        <f t="shared" si="0"/>
        <v>4.0064648437499999</v>
      </c>
      <c r="H15">
        <f t="shared" si="0"/>
        <v>-2.3808593749999999E-2</v>
      </c>
      <c r="J15">
        <f t="shared" si="2"/>
        <v>4.296875E-2</v>
      </c>
      <c r="K15">
        <f t="shared" si="3"/>
        <v>1.1635742187499999E-2</v>
      </c>
      <c r="L15">
        <f t="shared" si="4"/>
        <v>-2.3808593749999999E-2</v>
      </c>
      <c r="M15">
        <f t="shared" si="5"/>
        <v>7.3961434531898702E-3</v>
      </c>
    </row>
    <row r="16" spans="1:14">
      <c r="A16">
        <v>201326592</v>
      </c>
      <c r="B16">
        <v>4868</v>
      </c>
      <c r="C16">
        <v>1636800</v>
      </c>
      <c r="D16">
        <v>-5504</v>
      </c>
      <c r="F16">
        <f t="shared" si="1"/>
        <v>1.1884765625E-2</v>
      </c>
      <c r="G16">
        <f t="shared" si="0"/>
        <v>3.99609375</v>
      </c>
      <c r="H16">
        <f t="shared" si="0"/>
        <v>-1.34375E-2</v>
      </c>
      <c r="J16">
        <f t="shared" si="2"/>
        <v>4.6875E-2</v>
      </c>
      <c r="K16">
        <f t="shared" si="3"/>
        <v>1.1884765625E-2</v>
      </c>
      <c r="L16">
        <f t="shared" si="4"/>
        <v>-1.34375E-2</v>
      </c>
      <c r="M16">
        <f t="shared" si="5"/>
        <v>8.7800826787948604E-3</v>
      </c>
    </row>
    <row r="17" spans="1:13">
      <c r="A17">
        <v>218103808</v>
      </c>
      <c r="B17">
        <v>4756</v>
      </c>
      <c r="C17">
        <v>1636240</v>
      </c>
      <c r="D17">
        <v>-9368</v>
      </c>
      <c r="F17">
        <f t="shared" si="1"/>
        <v>1.1611328125000001E-2</v>
      </c>
      <c r="G17">
        <f t="shared" si="0"/>
        <v>3.9947265624999999</v>
      </c>
      <c r="H17">
        <f t="shared" si="0"/>
        <v>-2.2871093750000002E-2</v>
      </c>
      <c r="J17">
        <f t="shared" si="2"/>
        <v>5.078125E-2</v>
      </c>
      <c r="K17">
        <f t="shared" si="3"/>
        <v>1.1611328125000001E-2</v>
      </c>
      <c r="L17">
        <f t="shared" si="4"/>
        <v>-2.2871093750000002E-2</v>
      </c>
      <c r="M17">
        <f t="shared" si="5"/>
        <v>1.0299993703787914E-2</v>
      </c>
    </row>
    <row r="18" spans="1:13">
      <c r="A18">
        <v>234881024</v>
      </c>
      <c r="B18">
        <v>4328</v>
      </c>
      <c r="C18">
        <v>1634840</v>
      </c>
      <c r="D18">
        <v>-4176</v>
      </c>
      <c r="F18">
        <f t="shared" si="1"/>
        <v>1.056640625E-2</v>
      </c>
      <c r="G18">
        <f t="shared" si="0"/>
        <v>3.9913085937499999</v>
      </c>
      <c r="H18">
        <f t="shared" si="0"/>
        <v>-1.01953125E-2</v>
      </c>
      <c r="J18">
        <f t="shared" si="2"/>
        <v>5.46875E-2</v>
      </c>
      <c r="K18">
        <f t="shared" si="3"/>
        <v>1.056640625E-2</v>
      </c>
      <c r="L18">
        <f t="shared" si="4"/>
        <v>-1.01953125E-2</v>
      </c>
      <c r="M18">
        <f t="shared" si="5"/>
        <v>1.1936586170550436E-2</v>
      </c>
    </row>
    <row r="19" spans="1:13">
      <c r="A19">
        <v>251658240</v>
      </c>
      <c r="B19">
        <v>4530</v>
      </c>
      <c r="C19">
        <v>1639544</v>
      </c>
      <c r="D19">
        <v>-6016</v>
      </c>
      <c r="F19">
        <f t="shared" si="1"/>
        <v>1.1059570312499999E-2</v>
      </c>
      <c r="G19">
        <f t="shared" si="0"/>
        <v>4.0027929687499997</v>
      </c>
      <c r="H19">
        <f t="shared" si="0"/>
        <v>-1.4687499999999999E-2</v>
      </c>
      <c r="J19">
        <f t="shared" si="2"/>
        <v>5.859375E-2</v>
      </c>
      <c r="K19">
        <f t="shared" si="3"/>
        <v>1.1059570312499999E-2</v>
      </c>
      <c r="L19">
        <f t="shared" si="4"/>
        <v>-1.4687499999999999E-2</v>
      </c>
      <c r="M19">
        <f t="shared" si="5"/>
        <v>1.3741758428514002E-2</v>
      </c>
    </row>
    <row r="20" spans="1:13">
      <c r="A20">
        <v>268435456</v>
      </c>
      <c r="B20">
        <v>5118</v>
      </c>
      <c r="C20">
        <v>1643128</v>
      </c>
      <c r="D20">
        <v>-8728</v>
      </c>
      <c r="F20">
        <f t="shared" si="1"/>
        <v>1.24951171875E-2</v>
      </c>
      <c r="G20">
        <f t="shared" ref="G20:G83" si="6">C20/$G$1</f>
        <v>4.0115429687499997</v>
      </c>
      <c r="H20">
        <f t="shared" ref="H20:H83" si="7">D20/$G$1</f>
        <v>-2.130859375E-2</v>
      </c>
      <c r="J20">
        <f t="shared" si="2"/>
        <v>6.25E-2</v>
      </c>
      <c r="K20">
        <f t="shared" si="3"/>
        <v>1.24951171875E-2</v>
      </c>
      <c r="L20">
        <f t="shared" si="4"/>
        <v>-2.130859375E-2</v>
      </c>
      <c r="M20">
        <f t="shared" si="5"/>
        <v>1.5668316064774989E-2</v>
      </c>
    </row>
    <row r="21" spans="1:13">
      <c r="A21">
        <v>285212672</v>
      </c>
      <c r="B21">
        <v>5438</v>
      </c>
      <c r="C21">
        <v>1633440</v>
      </c>
      <c r="D21">
        <v>-8424</v>
      </c>
      <c r="F21">
        <f t="shared" si="1"/>
        <v>1.3276367187500001E-2</v>
      </c>
      <c r="G21">
        <f t="shared" si="6"/>
        <v>3.9878906249999999</v>
      </c>
      <c r="H21">
        <f t="shared" si="7"/>
        <v>-2.0566406249999999E-2</v>
      </c>
      <c r="J21">
        <f t="shared" si="2"/>
        <v>6.640625E-2</v>
      </c>
      <c r="K21">
        <f t="shared" si="3"/>
        <v>1.3276367187500001E-2</v>
      </c>
      <c r="L21">
        <f t="shared" si="4"/>
        <v>-2.0566406249999999E-2</v>
      </c>
      <c r="M21">
        <f t="shared" si="5"/>
        <v>1.7583895114943151E-2</v>
      </c>
    </row>
    <row r="22" spans="1:13">
      <c r="A22">
        <v>301989888</v>
      </c>
      <c r="B22">
        <v>5610</v>
      </c>
      <c r="C22">
        <v>1633256</v>
      </c>
      <c r="D22">
        <v>-8112</v>
      </c>
      <c r="F22">
        <f t="shared" si="1"/>
        <v>1.36962890625E-2</v>
      </c>
      <c r="G22">
        <f t="shared" si="6"/>
        <v>3.9874414062499999</v>
      </c>
      <c r="H22">
        <f t="shared" si="7"/>
        <v>-1.9804687500000001E-2</v>
      </c>
      <c r="J22">
        <f t="shared" si="2"/>
        <v>7.03125E-2</v>
      </c>
      <c r="K22">
        <f t="shared" si="3"/>
        <v>1.36962890625E-2</v>
      </c>
      <c r="L22">
        <f t="shared" si="4"/>
        <v>-1.9804687500000001E-2</v>
      </c>
      <c r="M22">
        <f t="shared" si="5"/>
        <v>1.9711363746877757E-2</v>
      </c>
    </row>
    <row r="23" spans="1:13">
      <c r="A23">
        <v>318767104</v>
      </c>
      <c r="B23">
        <v>4370</v>
      </c>
      <c r="C23">
        <v>1630056</v>
      </c>
      <c r="D23">
        <v>-7808</v>
      </c>
      <c r="F23">
        <f t="shared" si="1"/>
        <v>1.0668945312500001E-2</v>
      </c>
      <c r="G23">
        <f t="shared" si="6"/>
        <v>3.9796289062499999</v>
      </c>
      <c r="H23">
        <f t="shared" si="7"/>
        <v>-1.90625E-2</v>
      </c>
      <c r="J23">
        <f t="shared" si="2"/>
        <v>7.421875E-2</v>
      </c>
      <c r="K23">
        <f t="shared" si="3"/>
        <v>1.0668945312500001E-2</v>
      </c>
      <c r="L23">
        <f t="shared" si="4"/>
        <v>-1.90625E-2</v>
      </c>
      <c r="M23">
        <f t="shared" si="5"/>
        <v>2.1919477163255215E-2</v>
      </c>
    </row>
    <row r="24" spans="1:13">
      <c r="A24">
        <v>335544320</v>
      </c>
      <c r="B24">
        <v>5420</v>
      </c>
      <c r="C24">
        <v>1637328</v>
      </c>
      <c r="D24">
        <v>-9992</v>
      </c>
      <c r="F24">
        <f t="shared" si="1"/>
        <v>1.3232421875000001E-2</v>
      </c>
      <c r="G24">
        <f t="shared" si="6"/>
        <v>3.9973828125000002</v>
      </c>
      <c r="H24">
        <f t="shared" si="7"/>
        <v>-2.439453125E-2</v>
      </c>
      <c r="J24">
        <f t="shared" si="2"/>
        <v>7.8125E-2</v>
      </c>
      <c r="K24">
        <f t="shared" si="3"/>
        <v>1.3232421875000001E-2</v>
      </c>
      <c r="L24">
        <f t="shared" si="4"/>
        <v>-2.439453125E-2</v>
      </c>
      <c r="M24">
        <f t="shared" si="5"/>
        <v>2.4394456294830891E-2</v>
      </c>
    </row>
    <row r="25" spans="1:13">
      <c r="A25">
        <v>352321536</v>
      </c>
      <c r="B25">
        <v>4894</v>
      </c>
      <c r="C25">
        <v>1634808</v>
      </c>
      <c r="D25">
        <v>-8824</v>
      </c>
      <c r="F25">
        <f t="shared" si="1"/>
        <v>1.1948242187499999E-2</v>
      </c>
      <c r="G25">
        <f t="shared" si="6"/>
        <v>3.99123046875</v>
      </c>
      <c r="H25">
        <f t="shared" si="7"/>
        <v>-2.1542968749999999E-2</v>
      </c>
      <c r="J25">
        <f t="shared" si="2"/>
        <v>8.203125E-2</v>
      </c>
      <c r="K25">
        <f t="shared" si="3"/>
        <v>1.1948242187499999E-2</v>
      </c>
      <c r="L25">
        <f t="shared" si="4"/>
        <v>-2.1542968749999999E-2</v>
      </c>
      <c r="M25">
        <f t="shared" si="5"/>
        <v>2.685436964169494E-2</v>
      </c>
    </row>
    <row r="26" spans="1:13">
      <c r="A26">
        <v>369098752</v>
      </c>
      <c r="B26">
        <v>4994</v>
      </c>
      <c r="C26">
        <v>1643768</v>
      </c>
      <c r="D26">
        <v>-7848</v>
      </c>
      <c r="F26">
        <f t="shared" si="1"/>
        <v>1.2192382812499999E-2</v>
      </c>
      <c r="G26">
        <f t="shared" si="6"/>
        <v>4.0131054687500001</v>
      </c>
      <c r="H26">
        <f t="shared" si="7"/>
        <v>-1.9160156250000001E-2</v>
      </c>
      <c r="J26">
        <f t="shared" si="2"/>
        <v>8.59375E-2</v>
      </c>
      <c r="K26">
        <f t="shared" si="3"/>
        <v>1.2192382812499999E-2</v>
      </c>
      <c r="L26">
        <f t="shared" si="4"/>
        <v>-1.9160156250000001E-2</v>
      </c>
      <c r="M26">
        <f t="shared" si="5"/>
        <v>2.963509162699338E-2</v>
      </c>
    </row>
    <row r="27" spans="1:13">
      <c r="A27">
        <v>385875968</v>
      </c>
      <c r="B27">
        <v>5222</v>
      </c>
      <c r="C27">
        <v>1647552</v>
      </c>
      <c r="D27">
        <v>-5208</v>
      </c>
      <c r="F27">
        <f t="shared" si="1"/>
        <v>1.27490234375E-2</v>
      </c>
      <c r="G27">
        <f t="shared" si="6"/>
        <v>4.0223437500000001</v>
      </c>
      <c r="H27">
        <f t="shared" si="7"/>
        <v>-1.271484375E-2</v>
      </c>
      <c r="J27">
        <f t="shared" si="2"/>
        <v>8.984375E-2</v>
      </c>
      <c r="K27">
        <f t="shared" si="3"/>
        <v>1.27490234375E-2</v>
      </c>
      <c r="L27">
        <f t="shared" si="4"/>
        <v>-1.271484375E-2</v>
      </c>
      <c r="M27">
        <f t="shared" si="5"/>
        <v>3.2466649196989605E-2</v>
      </c>
    </row>
    <row r="28" spans="1:13">
      <c r="A28">
        <v>402653184</v>
      </c>
      <c r="B28">
        <v>4728</v>
      </c>
      <c r="C28">
        <v>1632192</v>
      </c>
      <c r="D28">
        <v>-6320</v>
      </c>
      <c r="F28">
        <f t="shared" si="1"/>
        <v>1.154296875E-2</v>
      </c>
      <c r="G28">
        <f t="shared" si="6"/>
        <v>3.98484375</v>
      </c>
      <c r="H28">
        <f t="shared" si="7"/>
        <v>-1.5429687500000001E-2</v>
      </c>
      <c r="J28">
        <f t="shared" si="2"/>
        <v>9.375E-2</v>
      </c>
      <c r="K28">
        <f t="shared" si="3"/>
        <v>1.154296875E-2</v>
      </c>
      <c r="L28">
        <f t="shared" si="4"/>
        <v>-1.5429687500000001E-2</v>
      </c>
      <c r="M28">
        <f t="shared" si="5"/>
        <v>3.5020948313176634E-2</v>
      </c>
    </row>
    <row r="29" spans="1:13">
      <c r="A29">
        <v>419430400</v>
      </c>
      <c r="B29">
        <v>4292</v>
      </c>
      <c r="C29">
        <v>1643680</v>
      </c>
      <c r="D29">
        <v>-7560</v>
      </c>
      <c r="F29">
        <f t="shared" si="1"/>
        <v>1.0478515625E-2</v>
      </c>
      <c r="G29">
        <f t="shared" si="6"/>
        <v>4.0128906249999998</v>
      </c>
      <c r="H29">
        <f t="shared" si="7"/>
        <v>-1.8457031249999999E-2</v>
      </c>
      <c r="J29">
        <f t="shared" si="2"/>
        <v>9.765625E-2</v>
      </c>
      <c r="K29">
        <f t="shared" si="3"/>
        <v>1.0478515625E-2</v>
      </c>
      <c r="L29">
        <f t="shared" si="4"/>
        <v>-1.8457031249999999E-2</v>
      </c>
      <c r="M29">
        <f t="shared" si="5"/>
        <v>3.826665843007504E-2</v>
      </c>
    </row>
    <row r="30" spans="1:13">
      <c r="A30">
        <v>436207616</v>
      </c>
      <c r="B30">
        <v>5040</v>
      </c>
      <c r="C30">
        <v>1641072</v>
      </c>
      <c r="D30">
        <v>-8920</v>
      </c>
      <c r="F30">
        <f t="shared" si="1"/>
        <v>1.23046875E-2</v>
      </c>
      <c r="G30">
        <f t="shared" si="6"/>
        <v>4.0065234375000003</v>
      </c>
      <c r="H30">
        <f t="shared" si="7"/>
        <v>-2.1777343750000001E-2</v>
      </c>
      <c r="J30">
        <f t="shared" si="2"/>
        <v>0.1015625</v>
      </c>
      <c r="K30">
        <f t="shared" si="3"/>
        <v>1.23046875E-2</v>
      </c>
      <c r="L30">
        <f t="shared" si="4"/>
        <v>-2.1777343750000001E-2</v>
      </c>
      <c r="M30">
        <f t="shared" si="5"/>
        <v>4.1322162611759271E-2</v>
      </c>
    </row>
    <row r="31" spans="1:13">
      <c r="A31">
        <v>452984832</v>
      </c>
      <c r="B31">
        <v>4794</v>
      </c>
      <c r="C31">
        <v>1639096</v>
      </c>
      <c r="D31">
        <v>-7056</v>
      </c>
      <c r="F31">
        <f t="shared" si="1"/>
        <v>1.1704101562499999E-2</v>
      </c>
      <c r="G31">
        <f t="shared" si="6"/>
        <v>4.0016992187499998</v>
      </c>
      <c r="H31">
        <f t="shared" si="7"/>
        <v>-1.7226562500000001E-2</v>
      </c>
      <c r="J31">
        <f t="shared" si="2"/>
        <v>0.10546875</v>
      </c>
      <c r="K31">
        <f t="shared" si="3"/>
        <v>1.1704101562499999E-2</v>
      </c>
      <c r="L31">
        <f t="shared" si="4"/>
        <v>-1.7226562500000001E-2</v>
      </c>
      <c r="M31">
        <f t="shared" si="5"/>
        <v>4.451022943833377E-2</v>
      </c>
    </row>
    <row r="32" spans="1:13">
      <c r="A32">
        <v>469762048</v>
      </c>
      <c r="B32">
        <v>5210</v>
      </c>
      <c r="C32">
        <v>1639144</v>
      </c>
      <c r="D32">
        <v>-6000</v>
      </c>
      <c r="F32">
        <f t="shared" si="1"/>
        <v>1.27197265625E-2</v>
      </c>
      <c r="G32">
        <f t="shared" si="6"/>
        <v>4.0018164062499997</v>
      </c>
      <c r="H32">
        <f t="shared" si="7"/>
        <v>-1.46484375E-2</v>
      </c>
      <c r="J32">
        <f t="shared" si="2"/>
        <v>0.109375</v>
      </c>
      <c r="K32">
        <f t="shared" si="3"/>
        <v>1.27197265625E-2</v>
      </c>
      <c r="L32">
        <f t="shared" si="4"/>
        <v>-1.46484375E-2</v>
      </c>
      <c r="M32">
        <f t="shared" si="5"/>
        <v>4.7870725011453029E-2</v>
      </c>
    </row>
    <row r="33" spans="1:13">
      <c r="A33">
        <v>486539264</v>
      </c>
      <c r="B33">
        <v>5234</v>
      </c>
      <c r="C33">
        <v>1634344</v>
      </c>
      <c r="D33">
        <v>-7856</v>
      </c>
      <c r="F33">
        <f t="shared" si="1"/>
        <v>1.2778320312500001E-2</v>
      </c>
      <c r="G33">
        <f t="shared" si="6"/>
        <v>3.9900976562500001</v>
      </c>
      <c r="H33">
        <f t="shared" si="7"/>
        <v>-1.9179687500000001E-2</v>
      </c>
      <c r="J33">
        <f t="shared" si="2"/>
        <v>0.11328125</v>
      </c>
      <c r="K33">
        <f t="shared" si="3"/>
        <v>1.2778320312500001E-2</v>
      </c>
      <c r="L33">
        <f t="shared" si="4"/>
        <v>-1.9179687500000001E-2</v>
      </c>
      <c r="M33">
        <f t="shared" si="5"/>
        <v>5.1198772557056509E-2</v>
      </c>
    </row>
    <row r="34" spans="1:13">
      <c r="A34">
        <v>503316480</v>
      </c>
      <c r="B34">
        <v>4260</v>
      </c>
      <c r="C34">
        <v>1630656</v>
      </c>
      <c r="D34">
        <v>-8408</v>
      </c>
      <c r="F34">
        <f t="shared" si="1"/>
        <v>1.0400390625E-2</v>
      </c>
      <c r="G34">
        <f t="shared" si="6"/>
        <v>3.9810937499999999</v>
      </c>
      <c r="H34">
        <f t="shared" si="7"/>
        <v>-2.052734375E-2</v>
      </c>
      <c r="J34">
        <f t="shared" si="2"/>
        <v>0.1171875</v>
      </c>
      <c r="K34">
        <f t="shared" si="3"/>
        <v>1.0400390625E-2</v>
      </c>
      <c r="L34">
        <f t="shared" si="4"/>
        <v>-2.052734375E-2</v>
      </c>
      <c r="M34">
        <f t="shared" si="5"/>
        <v>5.4666216130717656E-2</v>
      </c>
    </row>
    <row r="35" spans="1:13">
      <c r="A35">
        <v>520093696</v>
      </c>
      <c r="B35">
        <v>4802</v>
      </c>
      <c r="C35">
        <v>1640736</v>
      </c>
      <c r="D35">
        <v>-10456</v>
      </c>
      <c r="F35">
        <f t="shared" si="1"/>
        <v>1.1723632812500001E-2</v>
      </c>
      <c r="G35">
        <f t="shared" si="6"/>
        <v>4.0057031250000001</v>
      </c>
      <c r="H35">
        <f t="shared" si="7"/>
        <v>-2.5527343750000001E-2</v>
      </c>
      <c r="J35">
        <f t="shared" si="2"/>
        <v>0.12109375</v>
      </c>
      <c r="K35">
        <f t="shared" si="3"/>
        <v>1.1723632812500001E-2</v>
      </c>
      <c r="L35">
        <f t="shared" si="4"/>
        <v>-2.5527343750000001E-2</v>
      </c>
      <c r="M35">
        <f t="shared" si="5"/>
        <v>5.8728858520690125E-2</v>
      </c>
    </row>
    <row r="36" spans="1:13">
      <c r="A36">
        <v>536870912</v>
      </c>
      <c r="B36">
        <v>5590</v>
      </c>
      <c r="C36">
        <v>1663312</v>
      </c>
      <c r="D36">
        <v>-91808</v>
      </c>
      <c r="F36">
        <f t="shared" si="1"/>
        <v>1.36474609375E-2</v>
      </c>
      <c r="G36">
        <f t="shared" si="6"/>
        <v>4.0608203124999998</v>
      </c>
      <c r="H36">
        <f t="shared" si="7"/>
        <v>-0.22414062500000001</v>
      </c>
      <c r="J36">
        <f t="shared" si="2"/>
        <v>0.125</v>
      </c>
      <c r="K36">
        <f t="shared" si="3"/>
        <v>1.36474609375E-2</v>
      </c>
      <c r="L36">
        <f t="shared" si="4"/>
        <v>-0.22414062500000001</v>
      </c>
      <c r="M36">
        <f t="shared" si="5"/>
        <v>6.2665332698822018E-2</v>
      </c>
    </row>
    <row r="37" spans="1:13">
      <c r="A37">
        <v>553648128</v>
      </c>
      <c r="B37">
        <v>6044</v>
      </c>
      <c r="C37">
        <v>1666640</v>
      </c>
      <c r="D37">
        <v>-91368</v>
      </c>
      <c r="F37">
        <f t="shared" si="1"/>
        <v>1.4755859374999999E-2</v>
      </c>
      <c r="G37">
        <f t="shared" si="6"/>
        <v>4.0689453125000004</v>
      </c>
      <c r="H37">
        <f t="shared" si="7"/>
        <v>-0.22306640624999999</v>
      </c>
      <c r="J37">
        <f t="shared" si="2"/>
        <v>0.12890625</v>
      </c>
      <c r="K37">
        <f t="shared" si="3"/>
        <v>1.4755859374999999E-2</v>
      </c>
      <c r="L37">
        <f t="shared" si="4"/>
        <v>-0.22306640624999999</v>
      </c>
      <c r="M37">
        <f t="shared" si="5"/>
        <v>6.6786106970108824E-2</v>
      </c>
    </row>
    <row r="38" spans="1:13">
      <c r="A38">
        <v>570425344</v>
      </c>
      <c r="B38">
        <v>6036</v>
      </c>
      <c r="C38">
        <v>1660584</v>
      </c>
      <c r="D38">
        <v>-92136</v>
      </c>
      <c r="F38">
        <f t="shared" si="1"/>
        <v>1.4736328125E-2</v>
      </c>
      <c r="G38">
        <f t="shared" si="6"/>
        <v>4.05416015625</v>
      </c>
      <c r="H38">
        <f t="shared" si="7"/>
        <v>-0.22494140625</v>
      </c>
      <c r="J38">
        <f t="shared" si="2"/>
        <v>0.1328125</v>
      </c>
      <c r="K38">
        <f t="shared" si="3"/>
        <v>1.4736328125E-2</v>
      </c>
      <c r="L38">
        <f t="shared" si="4"/>
        <v>-0.22494140625</v>
      </c>
      <c r="M38">
        <f t="shared" si="5"/>
        <v>7.0619462846755063E-2</v>
      </c>
    </row>
    <row r="39" spans="1:13">
      <c r="A39">
        <v>587202560</v>
      </c>
      <c r="B39">
        <v>5766</v>
      </c>
      <c r="C39">
        <v>1672184</v>
      </c>
      <c r="D39">
        <v>-96920</v>
      </c>
      <c r="F39">
        <f t="shared" si="1"/>
        <v>1.4077148437499999E-2</v>
      </c>
      <c r="G39">
        <f t="shared" si="6"/>
        <v>4.08248046875</v>
      </c>
      <c r="H39">
        <f t="shared" si="7"/>
        <v>-0.23662109375000001</v>
      </c>
      <c r="J39">
        <f t="shared" si="2"/>
        <v>0.13671875</v>
      </c>
      <c r="K39">
        <f t="shared" si="3"/>
        <v>1.4077148437499999E-2</v>
      </c>
      <c r="L39">
        <f t="shared" si="4"/>
        <v>-0.23662109375000001</v>
      </c>
      <c r="M39">
        <f t="shared" si="5"/>
        <v>7.526323524871259E-2</v>
      </c>
    </row>
    <row r="40" spans="1:13">
      <c r="A40">
        <v>603979776</v>
      </c>
      <c r="B40">
        <v>5738</v>
      </c>
      <c r="C40">
        <v>1668600</v>
      </c>
      <c r="D40">
        <v>-98048</v>
      </c>
      <c r="F40">
        <f t="shared" si="1"/>
        <v>1.4008789062500001E-2</v>
      </c>
      <c r="G40">
        <f t="shared" si="6"/>
        <v>4.07373046875</v>
      </c>
      <c r="H40">
        <f t="shared" si="7"/>
        <v>-0.239375</v>
      </c>
      <c r="J40">
        <f t="shared" si="2"/>
        <v>0.140625</v>
      </c>
      <c r="K40">
        <f t="shared" si="3"/>
        <v>1.4008789062500001E-2</v>
      </c>
      <c r="L40">
        <f t="shared" si="4"/>
        <v>-0.239375</v>
      </c>
      <c r="M40">
        <f t="shared" si="5"/>
        <v>7.942647371292115E-2</v>
      </c>
    </row>
    <row r="41" spans="1:13">
      <c r="A41">
        <v>620756992</v>
      </c>
      <c r="B41">
        <v>5746</v>
      </c>
      <c r="C41">
        <v>1665984</v>
      </c>
      <c r="D41">
        <v>-102440</v>
      </c>
      <c r="F41">
        <f t="shared" si="1"/>
        <v>1.40283203125E-2</v>
      </c>
      <c r="G41">
        <f t="shared" si="6"/>
        <v>4.06734375</v>
      </c>
      <c r="H41">
        <f t="shared" si="7"/>
        <v>-0.25009765625000002</v>
      </c>
      <c r="J41">
        <f t="shared" si="2"/>
        <v>0.14453125</v>
      </c>
      <c r="K41">
        <f t="shared" si="3"/>
        <v>1.40283203125E-2</v>
      </c>
      <c r="L41">
        <f t="shared" si="4"/>
        <v>-0.25009765625000002</v>
      </c>
      <c r="M41">
        <f t="shared" si="5"/>
        <v>8.365729118333548E-2</v>
      </c>
    </row>
    <row r="42" spans="1:13">
      <c r="A42">
        <v>637534208</v>
      </c>
      <c r="B42">
        <v>5240</v>
      </c>
      <c r="C42">
        <v>1668360</v>
      </c>
      <c r="D42">
        <v>-97704</v>
      </c>
      <c r="F42">
        <f t="shared" si="1"/>
        <v>1.279296875E-2</v>
      </c>
      <c r="G42">
        <f t="shared" si="6"/>
        <v>4.0731445312499996</v>
      </c>
      <c r="H42">
        <f t="shared" si="7"/>
        <v>-0.23853515624999999</v>
      </c>
      <c r="J42">
        <f t="shared" si="2"/>
        <v>0.1484375</v>
      </c>
      <c r="K42">
        <f t="shared" si="3"/>
        <v>1.279296875E-2</v>
      </c>
      <c r="L42">
        <f t="shared" si="4"/>
        <v>-0.23853515624999999</v>
      </c>
      <c r="M42">
        <f t="shared" si="5"/>
        <v>8.8492714189714758E-2</v>
      </c>
    </row>
    <row r="43" spans="1:13">
      <c r="A43">
        <v>654311424</v>
      </c>
      <c r="B43">
        <v>6476</v>
      </c>
      <c r="C43">
        <v>1680824</v>
      </c>
      <c r="D43">
        <v>-105928</v>
      </c>
      <c r="F43">
        <f t="shared" si="1"/>
        <v>1.5810546875000001E-2</v>
      </c>
      <c r="G43">
        <f t="shared" si="6"/>
        <v>4.1035742187500004</v>
      </c>
      <c r="H43">
        <f t="shared" si="7"/>
        <v>-0.25861328124999999</v>
      </c>
      <c r="J43">
        <f t="shared" si="2"/>
        <v>0.15234375</v>
      </c>
      <c r="K43">
        <f t="shared" si="3"/>
        <v>1.5810546875000001E-2</v>
      </c>
      <c r="L43">
        <f t="shared" si="4"/>
        <v>-0.25861328124999999</v>
      </c>
      <c r="M43">
        <f t="shared" si="5"/>
        <v>9.3686075522558546E-2</v>
      </c>
    </row>
    <row r="44" spans="1:13">
      <c r="A44">
        <v>671088640</v>
      </c>
      <c r="B44">
        <v>5936</v>
      </c>
      <c r="C44">
        <v>1668760</v>
      </c>
      <c r="D44">
        <v>-108760</v>
      </c>
      <c r="F44">
        <f t="shared" si="1"/>
        <v>1.44921875E-2</v>
      </c>
      <c r="G44">
        <f t="shared" si="6"/>
        <v>4.0741210937499996</v>
      </c>
      <c r="H44">
        <f t="shared" si="7"/>
        <v>-0.26552734374999998</v>
      </c>
      <c r="J44">
        <f t="shared" si="2"/>
        <v>0.15625</v>
      </c>
      <c r="K44">
        <f t="shared" si="3"/>
        <v>1.44921875E-2</v>
      </c>
      <c r="L44">
        <f t="shared" si="4"/>
        <v>-0.26552734374999998</v>
      </c>
      <c r="M44">
        <f t="shared" si="5"/>
        <v>9.774453914724289E-2</v>
      </c>
    </row>
    <row r="45" spans="1:13">
      <c r="A45">
        <v>687865856</v>
      </c>
      <c r="B45">
        <v>5990</v>
      </c>
      <c r="C45">
        <v>1668560</v>
      </c>
      <c r="D45">
        <v>-103680</v>
      </c>
      <c r="F45">
        <f t="shared" si="1"/>
        <v>1.46240234375E-2</v>
      </c>
      <c r="G45">
        <f t="shared" si="6"/>
        <v>4.0736328124999996</v>
      </c>
      <c r="H45">
        <f t="shared" si="7"/>
        <v>-0.25312499999999999</v>
      </c>
      <c r="J45">
        <f t="shared" si="2"/>
        <v>0.16015625</v>
      </c>
      <c r="K45">
        <f t="shared" si="3"/>
        <v>1.46240234375E-2</v>
      </c>
      <c r="L45">
        <f t="shared" si="4"/>
        <v>-0.25312499999999999</v>
      </c>
      <c r="M45">
        <f t="shared" si="5"/>
        <v>0.10284532591700554</v>
      </c>
    </row>
    <row r="46" spans="1:13">
      <c r="A46">
        <v>704643072</v>
      </c>
      <c r="B46">
        <v>5982</v>
      </c>
      <c r="C46">
        <v>1680752</v>
      </c>
      <c r="D46">
        <v>-109664</v>
      </c>
      <c r="F46">
        <f t="shared" si="1"/>
        <v>1.46044921875E-2</v>
      </c>
      <c r="G46">
        <f t="shared" si="6"/>
        <v>4.1033984375000001</v>
      </c>
      <c r="H46">
        <f t="shared" si="7"/>
        <v>-0.26773437500000002</v>
      </c>
      <c r="J46">
        <f t="shared" si="2"/>
        <v>0.1640625</v>
      </c>
      <c r="K46">
        <f t="shared" si="3"/>
        <v>1.46044921875E-2</v>
      </c>
      <c r="L46">
        <f t="shared" si="4"/>
        <v>-0.26773437500000002</v>
      </c>
      <c r="M46">
        <f t="shared" si="5"/>
        <v>0.10851971943341196</v>
      </c>
    </row>
    <row r="47" spans="1:13">
      <c r="A47">
        <v>721420288</v>
      </c>
      <c r="B47">
        <v>5254</v>
      </c>
      <c r="C47">
        <v>1683224</v>
      </c>
      <c r="D47">
        <v>-110560</v>
      </c>
      <c r="F47">
        <f t="shared" si="1"/>
        <v>1.28271484375E-2</v>
      </c>
      <c r="G47">
        <f t="shared" si="6"/>
        <v>4.1094335937500004</v>
      </c>
      <c r="H47">
        <f t="shared" si="7"/>
        <v>-0.26992187499999998</v>
      </c>
      <c r="J47">
        <f t="shared" si="2"/>
        <v>0.16796875</v>
      </c>
      <c r="K47">
        <f t="shared" si="3"/>
        <v>1.28271484375E-2</v>
      </c>
      <c r="L47">
        <f t="shared" si="4"/>
        <v>-0.26992187499999998</v>
      </c>
      <c r="M47">
        <f t="shared" si="5"/>
        <v>0.11388593457406387</v>
      </c>
    </row>
    <row r="48" spans="1:13">
      <c r="A48">
        <v>738197504</v>
      </c>
      <c r="B48">
        <v>6628</v>
      </c>
      <c r="C48">
        <v>1675984</v>
      </c>
      <c r="D48">
        <v>-112584</v>
      </c>
      <c r="F48">
        <f t="shared" si="1"/>
        <v>1.6181640625E-2</v>
      </c>
      <c r="G48">
        <f t="shared" si="6"/>
        <v>4.0917578125</v>
      </c>
      <c r="H48">
        <f t="shared" si="7"/>
        <v>-0.27486328124999998</v>
      </c>
      <c r="J48">
        <f t="shared" si="2"/>
        <v>0.171875</v>
      </c>
      <c r="K48">
        <f t="shared" si="3"/>
        <v>1.6181640625E-2</v>
      </c>
      <c r="L48">
        <f t="shared" si="4"/>
        <v>-0.27486328124999998</v>
      </c>
      <c r="M48">
        <f t="shared" si="5"/>
        <v>0.11864286295985804</v>
      </c>
    </row>
    <row r="49" spans="1:13">
      <c r="A49">
        <v>754974720</v>
      </c>
      <c r="B49">
        <v>4960</v>
      </c>
      <c r="C49">
        <v>1683128</v>
      </c>
      <c r="D49">
        <v>-111592</v>
      </c>
      <c r="F49">
        <f t="shared" si="1"/>
        <v>1.2109375E-2</v>
      </c>
      <c r="G49">
        <f t="shared" si="6"/>
        <v>4.1091992187499997</v>
      </c>
      <c r="H49">
        <f t="shared" si="7"/>
        <v>-0.27244140625000002</v>
      </c>
      <c r="J49">
        <f t="shared" si="2"/>
        <v>0.17578125</v>
      </c>
      <c r="K49">
        <f t="shared" si="3"/>
        <v>1.2109375E-2</v>
      </c>
      <c r="L49">
        <f t="shared" si="4"/>
        <v>-0.27244140625000002</v>
      </c>
      <c r="M49">
        <f t="shared" si="5"/>
        <v>0.12467688248128979</v>
      </c>
    </row>
    <row r="50" spans="1:13">
      <c r="A50">
        <v>771751936</v>
      </c>
      <c r="B50">
        <v>6282</v>
      </c>
      <c r="C50">
        <v>1685000</v>
      </c>
      <c r="D50">
        <v>-112640</v>
      </c>
      <c r="F50">
        <f t="shared" si="1"/>
        <v>1.53369140625E-2</v>
      </c>
      <c r="G50">
        <f t="shared" si="6"/>
        <v>4.11376953125</v>
      </c>
      <c r="H50">
        <f t="shared" si="7"/>
        <v>-0.27500000000000002</v>
      </c>
      <c r="J50">
        <f t="shared" si="2"/>
        <v>0.1796875</v>
      </c>
      <c r="K50">
        <f t="shared" si="3"/>
        <v>1.53369140625E-2</v>
      </c>
      <c r="L50">
        <f t="shared" si="4"/>
        <v>-0.27500000000000002</v>
      </c>
      <c r="M50">
        <f t="shared" si="5"/>
        <v>0.13038198590278627</v>
      </c>
    </row>
    <row r="51" spans="1:13">
      <c r="A51">
        <v>788529152</v>
      </c>
      <c r="B51">
        <v>6324</v>
      </c>
      <c r="C51">
        <v>1680888</v>
      </c>
      <c r="D51">
        <v>-116832</v>
      </c>
      <c r="F51">
        <f t="shared" si="1"/>
        <v>1.5439453125E-2</v>
      </c>
      <c r="G51">
        <f t="shared" si="6"/>
        <v>4.1037304687500002</v>
      </c>
      <c r="H51">
        <f t="shared" si="7"/>
        <v>-0.28523437499999998</v>
      </c>
      <c r="J51">
        <f t="shared" si="2"/>
        <v>0.18359375</v>
      </c>
      <c r="K51">
        <f t="shared" si="3"/>
        <v>1.5439453125E-2</v>
      </c>
      <c r="L51">
        <f t="shared" si="4"/>
        <v>-0.28523437499999998</v>
      </c>
      <c r="M51">
        <f t="shared" si="5"/>
        <v>0.13558073960160838</v>
      </c>
    </row>
    <row r="52" spans="1:13">
      <c r="A52">
        <v>805306368</v>
      </c>
      <c r="B52">
        <v>6732</v>
      </c>
      <c r="C52">
        <v>1693760</v>
      </c>
      <c r="D52">
        <v>-121304</v>
      </c>
      <c r="F52">
        <f t="shared" si="1"/>
        <v>1.6435546874999998E-2</v>
      </c>
      <c r="G52">
        <f t="shared" si="6"/>
        <v>4.1351562499999996</v>
      </c>
      <c r="H52">
        <f t="shared" si="7"/>
        <v>-0.29615234374999999</v>
      </c>
      <c r="J52">
        <f t="shared" si="2"/>
        <v>0.1875</v>
      </c>
      <c r="K52">
        <f t="shared" si="3"/>
        <v>1.6435546874999998E-2</v>
      </c>
      <c r="L52">
        <f t="shared" si="4"/>
        <v>-0.29615234374999999</v>
      </c>
      <c r="M52">
        <f t="shared" si="5"/>
        <v>0.14229316544383763</v>
      </c>
    </row>
    <row r="53" spans="1:13">
      <c r="A53">
        <v>822083584</v>
      </c>
      <c r="B53">
        <v>5554</v>
      </c>
      <c r="C53">
        <v>1679392</v>
      </c>
      <c r="D53">
        <v>-118344</v>
      </c>
      <c r="F53">
        <f t="shared" si="1"/>
        <v>1.35595703125E-2</v>
      </c>
      <c r="G53">
        <f t="shared" si="6"/>
        <v>4.1000781249999996</v>
      </c>
      <c r="H53">
        <f t="shared" si="7"/>
        <v>-0.28892578125000001</v>
      </c>
      <c r="J53">
        <f t="shared" si="2"/>
        <v>0.19140625</v>
      </c>
      <c r="K53">
        <f t="shared" si="3"/>
        <v>1.35595703125E-2</v>
      </c>
      <c r="L53">
        <f t="shared" si="4"/>
        <v>-0.28892578125000001</v>
      </c>
      <c r="M53">
        <f t="shared" si="5"/>
        <v>0.14715357426525441</v>
      </c>
    </row>
    <row r="54" spans="1:13">
      <c r="A54">
        <v>838860800</v>
      </c>
      <c r="B54">
        <v>6786</v>
      </c>
      <c r="C54">
        <v>1683208</v>
      </c>
      <c r="D54">
        <v>-120256</v>
      </c>
      <c r="F54">
        <f t="shared" si="1"/>
        <v>1.65673828125E-2</v>
      </c>
      <c r="G54">
        <f t="shared" si="6"/>
        <v>4.1093945312500004</v>
      </c>
      <c r="H54">
        <f t="shared" si="7"/>
        <v>-0.29359374999999999</v>
      </c>
      <c r="J54">
        <f t="shared" si="2"/>
        <v>0.1953125</v>
      </c>
      <c r="K54">
        <f t="shared" si="3"/>
        <v>1.65673828125E-2</v>
      </c>
      <c r="L54">
        <f t="shared" si="4"/>
        <v>-0.29359374999999999</v>
      </c>
      <c r="M54">
        <f t="shared" si="5"/>
        <v>0.1534727951511741</v>
      </c>
    </row>
    <row r="55" spans="1:13">
      <c r="A55">
        <v>855638016</v>
      </c>
      <c r="B55">
        <v>6570</v>
      </c>
      <c r="C55">
        <v>1693496</v>
      </c>
      <c r="D55">
        <v>-120616</v>
      </c>
      <c r="F55">
        <f t="shared" si="1"/>
        <v>1.6040039062500001E-2</v>
      </c>
      <c r="G55">
        <f t="shared" si="6"/>
        <v>4.1345117187499998</v>
      </c>
      <c r="H55">
        <f t="shared" si="7"/>
        <v>-0.29447265625000002</v>
      </c>
      <c r="J55">
        <f t="shared" si="2"/>
        <v>0.19921875</v>
      </c>
      <c r="K55">
        <f t="shared" si="3"/>
        <v>1.6040039062500001E-2</v>
      </c>
      <c r="L55">
        <f t="shared" si="4"/>
        <v>-0.29447265625000002</v>
      </c>
      <c r="M55">
        <f t="shared" si="5"/>
        <v>0.16064943677670671</v>
      </c>
    </row>
    <row r="56" spans="1:13">
      <c r="A56">
        <v>872415232</v>
      </c>
      <c r="B56">
        <v>6054</v>
      </c>
      <c r="C56">
        <v>1685856</v>
      </c>
      <c r="D56">
        <v>-123256</v>
      </c>
      <c r="F56">
        <f t="shared" si="1"/>
        <v>1.47802734375E-2</v>
      </c>
      <c r="G56">
        <f t="shared" si="6"/>
        <v>4.1158593750000003</v>
      </c>
      <c r="H56">
        <f t="shared" si="7"/>
        <v>-0.30091796874999999</v>
      </c>
      <c r="J56">
        <f t="shared" si="2"/>
        <v>0.203125</v>
      </c>
      <c r="K56">
        <f t="shared" si="3"/>
        <v>1.47802734375E-2</v>
      </c>
      <c r="L56">
        <f t="shared" si="4"/>
        <v>-0.30091796874999999</v>
      </c>
      <c r="M56">
        <f t="shared" si="5"/>
        <v>0.16608325437819588</v>
      </c>
    </row>
    <row r="57" spans="1:13">
      <c r="A57">
        <v>889192448</v>
      </c>
      <c r="B57">
        <v>5980</v>
      </c>
      <c r="C57">
        <v>1691184</v>
      </c>
      <c r="D57">
        <v>-129960</v>
      </c>
      <c r="F57">
        <f t="shared" si="1"/>
        <v>1.4599609374999999E-2</v>
      </c>
      <c r="G57">
        <f t="shared" si="6"/>
        <v>4.1288671875</v>
      </c>
      <c r="H57">
        <f t="shared" si="7"/>
        <v>-0.31728515624999998</v>
      </c>
      <c r="J57">
        <f t="shared" si="2"/>
        <v>0.20703125</v>
      </c>
      <c r="K57">
        <f t="shared" si="3"/>
        <v>1.4599609374999999E-2</v>
      </c>
      <c r="L57">
        <f t="shared" si="4"/>
        <v>-0.31728515624999998</v>
      </c>
      <c r="M57">
        <f t="shared" si="5"/>
        <v>0.17265634557799786</v>
      </c>
    </row>
    <row r="58" spans="1:13">
      <c r="A58">
        <v>905969664</v>
      </c>
      <c r="B58">
        <v>6784</v>
      </c>
      <c r="C58">
        <v>1690520</v>
      </c>
      <c r="D58">
        <v>-127280</v>
      </c>
      <c r="F58">
        <f t="shared" si="1"/>
        <v>1.6562500000000001E-2</v>
      </c>
      <c r="G58">
        <f t="shared" si="6"/>
        <v>4.1272460937500002</v>
      </c>
      <c r="H58">
        <f t="shared" si="7"/>
        <v>-0.31074218749999999</v>
      </c>
      <c r="J58">
        <f t="shared" si="2"/>
        <v>0.2109375</v>
      </c>
      <c r="K58">
        <f t="shared" si="3"/>
        <v>1.6562500000000001E-2</v>
      </c>
      <c r="L58">
        <f t="shared" si="4"/>
        <v>-0.31074218749999999</v>
      </c>
      <c r="M58">
        <f t="shared" si="5"/>
        <v>0.17934385051717983</v>
      </c>
    </row>
    <row r="59" spans="1:13">
      <c r="A59">
        <v>922746880</v>
      </c>
      <c r="B59">
        <v>5786</v>
      </c>
      <c r="C59">
        <v>1689112</v>
      </c>
      <c r="D59">
        <v>-125776</v>
      </c>
      <c r="F59">
        <f t="shared" si="1"/>
        <v>1.41259765625E-2</v>
      </c>
      <c r="G59">
        <f t="shared" si="6"/>
        <v>4.1238085937499998</v>
      </c>
      <c r="H59">
        <f t="shared" si="7"/>
        <v>-0.3070703125</v>
      </c>
      <c r="J59">
        <f t="shared" si="2"/>
        <v>0.21484375</v>
      </c>
      <c r="K59">
        <f t="shared" si="3"/>
        <v>1.41259765625E-2</v>
      </c>
      <c r="L59">
        <f t="shared" si="4"/>
        <v>-0.3070703125</v>
      </c>
      <c r="M59">
        <f t="shared" si="5"/>
        <v>0.18599376161524558</v>
      </c>
    </row>
    <row r="60" spans="1:13">
      <c r="A60">
        <v>939524096</v>
      </c>
      <c r="B60">
        <v>6784</v>
      </c>
      <c r="C60">
        <v>1695464</v>
      </c>
      <c r="D60">
        <v>-130856</v>
      </c>
      <c r="F60">
        <f t="shared" si="1"/>
        <v>1.6562500000000001E-2</v>
      </c>
      <c r="G60">
        <f t="shared" si="6"/>
        <v>4.1393164062499999</v>
      </c>
      <c r="H60">
        <f t="shared" si="7"/>
        <v>-0.31947265624999999</v>
      </c>
      <c r="J60">
        <f t="shared" si="2"/>
        <v>0.21875</v>
      </c>
      <c r="K60">
        <f t="shared" si="3"/>
        <v>1.6562500000000001E-2</v>
      </c>
      <c r="L60">
        <f t="shared" si="4"/>
        <v>-0.31947265624999999</v>
      </c>
      <c r="M60">
        <f t="shared" si="5"/>
        <v>0.19318889431618155</v>
      </c>
    </row>
    <row r="61" spans="1:13">
      <c r="A61">
        <v>956301312</v>
      </c>
      <c r="B61">
        <v>5966</v>
      </c>
      <c r="C61">
        <v>1696560</v>
      </c>
      <c r="D61">
        <v>-130800</v>
      </c>
      <c r="F61">
        <f t="shared" si="1"/>
        <v>1.4565429687499999E-2</v>
      </c>
      <c r="G61">
        <f t="shared" si="6"/>
        <v>4.1419921874999996</v>
      </c>
      <c r="H61">
        <f t="shared" si="7"/>
        <v>-0.3193359375</v>
      </c>
      <c r="J61">
        <f t="shared" si="2"/>
        <v>0.22265625</v>
      </c>
      <c r="K61">
        <f t="shared" si="3"/>
        <v>1.4565429687499999E-2</v>
      </c>
      <c r="L61">
        <f t="shared" si="4"/>
        <v>-0.3193359375</v>
      </c>
      <c r="M61">
        <f t="shared" si="5"/>
        <v>0.20028708510508295</v>
      </c>
    </row>
    <row r="62" spans="1:13">
      <c r="A62">
        <v>973078528</v>
      </c>
      <c r="B62">
        <v>6618</v>
      </c>
      <c r="C62">
        <v>1688240</v>
      </c>
      <c r="D62">
        <v>-130784</v>
      </c>
      <c r="F62">
        <f t="shared" si="1"/>
        <v>1.6157226562500002E-2</v>
      </c>
      <c r="G62">
        <f t="shared" si="6"/>
        <v>4.1216796875000004</v>
      </c>
      <c r="H62">
        <f t="shared" si="7"/>
        <v>-0.31929687499999998</v>
      </c>
      <c r="J62">
        <f t="shared" si="2"/>
        <v>0.2265625</v>
      </c>
      <c r="K62">
        <f t="shared" si="3"/>
        <v>1.6157226562500002E-2</v>
      </c>
      <c r="L62">
        <f t="shared" si="4"/>
        <v>-0.31929687499999998</v>
      </c>
      <c r="M62">
        <f t="shared" si="5"/>
        <v>0.20633497628234329</v>
      </c>
    </row>
    <row r="63" spans="1:13">
      <c r="A63">
        <v>989855744</v>
      </c>
      <c r="B63">
        <v>6940</v>
      </c>
      <c r="C63">
        <v>1693984</v>
      </c>
      <c r="D63">
        <v>-130640</v>
      </c>
      <c r="F63">
        <f t="shared" si="1"/>
        <v>1.6943359375000001E-2</v>
      </c>
      <c r="G63">
        <f t="shared" si="6"/>
        <v>4.135703125</v>
      </c>
      <c r="H63">
        <f t="shared" si="7"/>
        <v>-0.31894531250000002</v>
      </c>
      <c r="J63">
        <f t="shared" si="2"/>
        <v>0.23046875</v>
      </c>
      <c r="K63">
        <f t="shared" si="3"/>
        <v>1.6943359375000001E-2</v>
      </c>
      <c r="L63">
        <f t="shared" si="4"/>
        <v>-0.31894531250000002</v>
      </c>
      <c r="M63">
        <f t="shared" si="5"/>
        <v>0.21426809663360474</v>
      </c>
    </row>
    <row r="64" spans="1:13">
      <c r="A64">
        <v>1006632960</v>
      </c>
      <c r="B64">
        <v>6140</v>
      </c>
      <c r="C64">
        <v>1692360</v>
      </c>
      <c r="D64">
        <v>-133608</v>
      </c>
      <c r="F64">
        <f t="shared" si="1"/>
        <v>1.4990234375E-2</v>
      </c>
      <c r="G64">
        <f t="shared" si="6"/>
        <v>4.1317382812499996</v>
      </c>
      <c r="H64">
        <f t="shared" si="7"/>
        <v>-0.32619140624999998</v>
      </c>
      <c r="J64">
        <f t="shared" si="2"/>
        <v>0.234375</v>
      </c>
      <c r="K64">
        <f t="shared" si="3"/>
        <v>1.4990234375E-2</v>
      </c>
      <c r="L64">
        <f t="shared" si="4"/>
        <v>-0.32619140624999998</v>
      </c>
      <c r="M64">
        <f t="shared" si="5"/>
        <v>0.22111839007353409</v>
      </c>
    </row>
    <row r="65" spans="1:13">
      <c r="A65">
        <v>1023410176</v>
      </c>
      <c r="B65">
        <v>5712</v>
      </c>
      <c r="C65">
        <v>1696328</v>
      </c>
      <c r="D65">
        <v>-135016</v>
      </c>
      <c r="F65">
        <f t="shared" si="1"/>
        <v>1.3945312499999999E-2</v>
      </c>
      <c r="G65">
        <f t="shared" si="6"/>
        <v>4.1414257812499997</v>
      </c>
      <c r="H65">
        <f t="shared" si="7"/>
        <v>-0.32962890625000002</v>
      </c>
      <c r="J65">
        <f t="shared" si="2"/>
        <v>0.23828125</v>
      </c>
      <c r="K65">
        <f t="shared" si="3"/>
        <v>1.3945312499999999E-2</v>
      </c>
      <c r="L65">
        <f t="shared" si="4"/>
        <v>-0.32962890625000002</v>
      </c>
      <c r="M65">
        <f t="shared" si="5"/>
        <v>0.22897246206523267</v>
      </c>
    </row>
    <row r="66" spans="1:13">
      <c r="A66">
        <v>1040187392</v>
      </c>
      <c r="B66">
        <v>6614</v>
      </c>
      <c r="C66">
        <v>1691408</v>
      </c>
      <c r="D66">
        <v>-134792</v>
      </c>
      <c r="F66">
        <f t="shared" si="1"/>
        <v>1.61474609375E-2</v>
      </c>
      <c r="G66">
        <f t="shared" si="6"/>
        <v>4.1294140625000004</v>
      </c>
      <c r="H66">
        <f t="shared" si="7"/>
        <v>-0.32908203125000002</v>
      </c>
      <c r="J66">
        <f t="shared" si="2"/>
        <v>0.2421875</v>
      </c>
      <c r="K66">
        <f t="shared" si="3"/>
        <v>1.61474609375E-2</v>
      </c>
      <c r="L66">
        <f t="shared" si="4"/>
        <v>-0.32908203125000002</v>
      </c>
      <c r="M66">
        <f t="shared" si="5"/>
        <v>0.23585787567866504</v>
      </c>
    </row>
    <row r="67" spans="1:13">
      <c r="A67">
        <v>1056964608</v>
      </c>
      <c r="B67">
        <v>6684</v>
      </c>
      <c r="C67">
        <v>1701992</v>
      </c>
      <c r="D67">
        <v>-142888</v>
      </c>
      <c r="F67">
        <f t="shared" si="1"/>
        <v>1.6318359375000001E-2</v>
      </c>
      <c r="G67">
        <f t="shared" si="6"/>
        <v>4.1552539062499996</v>
      </c>
      <c r="H67">
        <f t="shared" si="7"/>
        <v>-0.34884765625000003</v>
      </c>
      <c r="J67">
        <f t="shared" si="2"/>
        <v>0.24609375</v>
      </c>
      <c r="K67">
        <f t="shared" si="3"/>
        <v>1.6318359375000001E-2</v>
      </c>
      <c r="L67">
        <f t="shared" si="4"/>
        <v>-0.34884765625000003</v>
      </c>
      <c r="M67">
        <f t="shared" si="5"/>
        <v>0.24428095306590547</v>
      </c>
    </row>
    <row r="68" spans="1:13">
      <c r="A68">
        <v>1073741824</v>
      </c>
      <c r="B68">
        <v>10694</v>
      </c>
      <c r="C68">
        <v>2262024</v>
      </c>
      <c r="D68">
        <v>-469920</v>
      </c>
      <c r="F68">
        <f t="shared" si="1"/>
        <v>2.6108398437499999E-2</v>
      </c>
      <c r="G68">
        <f t="shared" si="6"/>
        <v>5.5225195312500004</v>
      </c>
      <c r="H68">
        <f t="shared" si="7"/>
        <v>-1.147265625</v>
      </c>
      <c r="J68">
        <f t="shared" si="2"/>
        <v>0.25</v>
      </c>
      <c r="K68">
        <f t="shared" si="3"/>
        <v>2.6108398437499999E-2</v>
      </c>
      <c r="L68">
        <f t="shared" si="4"/>
        <v>-1.147265625</v>
      </c>
      <c r="M68">
        <f t="shared" si="5"/>
        <v>0.26289381980895998</v>
      </c>
    </row>
    <row r="69" spans="1:13">
      <c r="A69">
        <v>1090519040</v>
      </c>
      <c r="B69">
        <v>10628</v>
      </c>
      <c r="C69">
        <v>2260792</v>
      </c>
      <c r="D69">
        <v>-471072</v>
      </c>
      <c r="F69">
        <f t="shared" ref="F69:F132" si="8">B69/$G$1</f>
        <v>2.5947265625E-2</v>
      </c>
      <c r="G69">
        <f t="shared" si="6"/>
        <v>5.5195117187499996</v>
      </c>
      <c r="H69">
        <f t="shared" si="7"/>
        <v>-1.1500781250000001</v>
      </c>
      <c r="J69">
        <f t="shared" ref="J69:J132" si="9">A69/2^32</f>
        <v>0.25390625</v>
      </c>
      <c r="K69">
        <f t="shared" ref="K69:K132" si="10">F69</f>
        <v>2.5947265625E-2</v>
      </c>
      <c r="L69">
        <f t="shared" ref="L69:L132" si="11">H69</f>
        <v>-1.1500781250000001</v>
      </c>
      <c r="M69">
        <f t="shared" ref="M69:M132" si="12">J69^2*(G69-H69^2)</f>
        <v>0.27056297769537191</v>
      </c>
    </row>
    <row r="70" spans="1:13">
      <c r="A70">
        <v>1107296256</v>
      </c>
      <c r="B70">
        <v>10964</v>
      </c>
      <c r="C70">
        <v>2264592</v>
      </c>
      <c r="D70">
        <v>-470800</v>
      </c>
      <c r="F70">
        <f t="shared" si="8"/>
        <v>2.6767578125E-2</v>
      </c>
      <c r="G70">
        <f t="shared" si="6"/>
        <v>5.5287890624999996</v>
      </c>
      <c r="H70">
        <f t="shared" si="7"/>
        <v>-1.1494140625</v>
      </c>
      <c r="J70">
        <f t="shared" si="9"/>
        <v>0.2578125</v>
      </c>
      <c r="K70">
        <f t="shared" si="10"/>
        <v>2.6767578125E-2</v>
      </c>
      <c r="L70">
        <f t="shared" si="11"/>
        <v>-1.1494140625</v>
      </c>
      <c r="M70">
        <f t="shared" si="12"/>
        <v>0.27967016679933293</v>
      </c>
    </row>
    <row r="71" spans="1:13">
      <c r="A71">
        <v>1124073472</v>
      </c>
      <c r="B71">
        <v>10398</v>
      </c>
      <c r="C71">
        <v>2281312</v>
      </c>
      <c r="D71">
        <v>-478496</v>
      </c>
      <c r="F71">
        <f t="shared" si="8"/>
        <v>2.5385742187500001E-2</v>
      </c>
      <c r="G71">
        <f t="shared" si="6"/>
        <v>5.5696093749999998</v>
      </c>
      <c r="H71">
        <f t="shared" si="7"/>
        <v>-1.168203125</v>
      </c>
      <c r="J71">
        <f t="shared" si="9"/>
        <v>0.26171875</v>
      </c>
      <c r="K71">
        <f t="shared" si="10"/>
        <v>2.5385742187500001E-2</v>
      </c>
      <c r="L71">
        <f t="shared" si="11"/>
        <v>-1.168203125</v>
      </c>
      <c r="M71">
        <f t="shared" si="12"/>
        <v>0.28802253315215931</v>
      </c>
    </row>
    <row r="72" spans="1:13">
      <c r="A72">
        <v>1140850688</v>
      </c>
      <c r="B72">
        <v>10830</v>
      </c>
      <c r="C72">
        <v>2303872</v>
      </c>
      <c r="D72">
        <v>-488208</v>
      </c>
      <c r="F72">
        <f t="shared" si="8"/>
        <v>2.6440429687499999E-2</v>
      </c>
      <c r="G72">
        <f t="shared" si="6"/>
        <v>5.6246875000000003</v>
      </c>
      <c r="H72">
        <f t="shared" si="7"/>
        <v>-1.1919140625</v>
      </c>
      <c r="J72">
        <f t="shared" si="9"/>
        <v>0.265625</v>
      </c>
      <c r="K72">
        <f t="shared" si="10"/>
        <v>2.6440429687499999E-2</v>
      </c>
      <c r="L72">
        <f t="shared" si="11"/>
        <v>-1.1919140625</v>
      </c>
      <c r="M72">
        <f t="shared" si="12"/>
        <v>0.29662211871109906</v>
      </c>
    </row>
    <row r="73" spans="1:13">
      <c r="A73">
        <v>1157627904</v>
      </c>
      <c r="B73">
        <v>11790</v>
      </c>
      <c r="C73">
        <v>2349728</v>
      </c>
      <c r="D73">
        <v>-503840</v>
      </c>
      <c r="F73">
        <f t="shared" si="8"/>
        <v>2.8784179687500001E-2</v>
      </c>
      <c r="G73">
        <f t="shared" si="6"/>
        <v>5.7366406249999997</v>
      </c>
      <c r="H73">
        <f t="shared" si="7"/>
        <v>-1.2300781249999999</v>
      </c>
      <c r="J73">
        <f t="shared" si="9"/>
        <v>0.26953125</v>
      </c>
      <c r="K73">
        <f t="shared" si="10"/>
        <v>2.8784179687500001E-2</v>
      </c>
      <c r="L73">
        <f t="shared" si="11"/>
        <v>-1.2300781249999999</v>
      </c>
      <c r="M73">
        <f t="shared" si="12"/>
        <v>0.30682852297788482</v>
      </c>
    </row>
    <row r="74" spans="1:13">
      <c r="A74">
        <v>1174405120</v>
      </c>
      <c r="B74">
        <v>11870</v>
      </c>
      <c r="C74">
        <v>2349024</v>
      </c>
      <c r="D74">
        <v>-505544</v>
      </c>
      <c r="F74">
        <f t="shared" si="8"/>
        <v>2.8979492187500001E-2</v>
      </c>
      <c r="G74">
        <f t="shared" si="6"/>
        <v>5.7349218750000004</v>
      </c>
      <c r="H74">
        <f t="shared" si="7"/>
        <v>-1.2342382812499999</v>
      </c>
      <c r="J74">
        <f t="shared" si="9"/>
        <v>0.2734375</v>
      </c>
      <c r="K74">
        <f t="shared" si="10"/>
        <v>2.8979492187500001E-2</v>
      </c>
      <c r="L74">
        <f t="shared" si="11"/>
        <v>-1.2342382812499999</v>
      </c>
      <c r="M74">
        <f t="shared" si="12"/>
        <v>0.31489152414666033</v>
      </c>
    </row>
    <row r="75" spans="1:13">
      <c r="A75">
        <v>1191182336</v>
      </c>
      <c r="B75">
        <v>12260</v>
      </c>
      <c r="C75">
        <v>2364440</v>
      </c>
      <c r="D75">
        <v>-511920</v>
      </c>
      <c r="F75">
        <f t="shared" si="8"/>
        <v>2.9931640624999999E-2</v>
      </c>
      <c r="G75">
        <f t="shared" si="6"/>
        <v>5.7725585937500004</v>
      </c>
      <c r="H75">
        <f t="shared" si="7"/>
        <v>-1.2498046875</v>
      </c>
      <c r="J75">
        <f t="shared" si="9"/>
        <v>0.27734375</v>
      </c>
      <c r="K75">
        <f t="shared" si="10"/>
        <v>2.9931640624999999E-2</v>
      </c>
      <c r="L75">
        <f t="shared" si="11"/>
        <v>-1.2498046875</v>
      </c>
      <c r="M75">
        <f t="shared" si="12"/>
        <v>0.32387339179345875</v>
      </c>
    </row>
    <row r="76" spans="1:13">
      <c r="A76">
        <v>1207959552</v>
      </c>
      <c r="B76">
        <v>13310</v>
      </c>
      <c r="C76">
        <v>2453152</v>
      </c>
      <c r="D76">
        <v>-543680</v>
      </c>
      <c r="F76">
        <f t="shared" si="8"/>
        <v>3.2495117187499999E-2</v>
      </c>
      <c r="G76">
        <f t="shared" si="6"/>
        <v>5.9891406250000001</v>
      </c>
      <c r="H76">
        <f t="shared" si="7"/>
        <v>-1.32734375</v>
      </c>
      <c r="J76">
        <f t="shared" si="9"/>
        <v>0.28125</v>
      </c>
      <c r="K76">
        <f t="shared" si="10"/>
        <v>3.2495117187499999E-2</v>
      </c>
      <c r="L76">
        <f t="shared" si="11"/>
        <v>-1.32734375</v>
      </c>
      <c r="M76">
        <f t="shared" si="12"/>
        <v>0.33438597142696386</v>
      </c>
    </row>
    <row r="77" spans="1:13">
      <c r="A77">
        <v>1224736768</v>
      </c>
      <c r="B77">
        <v>12516</v>
      </c>
      <c r="C77">
        <v>2439232</v>
      </c>
      <c r="D77">
        <v>-542160</v>
      </c>
      <c r="F77">
        <f t="shared" si="8"/>
        <v>3.0556640624999999E-2</v>
      </c>
      <c r="G77">
        <f t="shared" si="6"/>
        <v>5.9551562499999999</v>
      </c>
      <c r="H77">
        <f t="shared" si="7"/>
        <v>-1.3236328125000001</v>
      </c>
      <c r="J77">
        <f t="shared" si="9"/>
        <v>0.28515625</v>
      </c>
      <c r="K77">
        <f t="shared" si="10"/>
        <v>3.0556640624999999E-2</v>
      </c>
      <c r="L77">
        <f t="shared" si="11"/>
        <v>-1.3236328125000001</v>
      </c>
      <c r="M77">
        <f t="shared" si="12"/>
        <v>0.34177550181688271</v>
      </c>
    </row>
    <row r="78" spans="1:13">
      <c r="A78">
        <v>1241513984</v>
      </c>
      <c r="B78">
        <v>13542</v>
      </c>
      <c r="C78">
        <v>2454944</v>
      </c>
      <c r="D78">
        <v>-543440</v>
      </c>
      <c r="F78">
        <f t="shared" si="8"/>
        <v>3.3061523437499997E-2</v>
      </c>
      <c r="G78">
        <f t="shared" si="6"/>
        <v>5.9935156249999997</v>
      </c>
      <c r="H78">
        <f t="shared" si="7"/>
        <v>-1.3267578124999999</v>
      </c>
      <c r="J78">
        <f t="shared" si="9"/>
        <v>0.2890625</v>
      </c>
      <c r="K78">
        <f t="shared" si="10"/>
        <v>3.3061523437499997E-2</v>
      </c>
      <c r="L78">
        <f t="shared" si="11"/>
        <v>-1.3267578124999999</v>
      </c>
      <c r="M78">
        <f t="shared" si="12"/>
        <v>0.35371648898115376</v>
      </c>
    </row>
    <row r="79" spans="1:13">
      <c r="A79">
        <v>1258291200</v>
      </c>
      <c r="B79">
        <v>12920</v>
      </c>
      <c r="C79">
        <v>2463056</v>
      </c>
      <c r="D79">
        <v>-547184</v>
      </c>
      <c r="F79">
        <f t="shared" si="8"/>
        <v>3.1542968749999997E-2</v>
      </c>
      <c r="G79">
        <f t="shared" si="6"/>
        <v>6.0133203125000003</v>
      </c>
      <c r="H79">
        <f t="shared" si="7"/>
        <v>-1.3358984375</v>
      </c>
      <c r="J79">
        <f t="shared" si="9"/>
        <v>0.29296875</v>
      </c>
      <c r="K79">
        <f t="shared" si="10"/>
        <v>3.1542968749999997E-2</v>
      </c>
      <c r="L79">
        <f t="shared" si="11"/>
        <v>-1.3358984375</v>
      </c>
      <c r="M79">
        <f t="shared" si="12"/>
        <v>0.36295186133065727</v>
      </c>
    </row>
    <row r="80" spans="1:13">
      <c r="A80">
        <v>1275068416</v>
      </c>
      <c r="B80">
        <v>12108</v>
      </c>
      <c r="C80">
        <v>2507464</v>
      </c>
      <c r="D80">
        <v>-562776</v>
      </c>
      <c r="F80">
        <f t="shared" si="8"/>
        <v>2.9560546875E-2</v>
      </c>
      <c r="G80">
        <f t="shared" si="6"/>
        <v>6.1217382812499999</v>
      </c>
      <c r="H80">
        <f t="shared" si="7"/>
        <v>-1.3739648437500001</v>
      </c>
      <c r="J80">
        <f t="shared" si="9"/>
        <v>0.296875</v>
      </c>
      <c r="K80">
        <f t="shared" si="10"/>
        <v>2.9560546875E-2</v>
      </c>
      <c r="L80">
        <f t="shared" si="11"/>
        <v>-1.3739648437500001</v>
      </c>
      <c r="M80">
        <f t="shared" si="12"/>
        <v>0.3731589743821882</v>
      </c>
    </row>
    <row r="81" spans="1:13">
      <c r="A81">
        <v>1291845632</v>
      </c>
      <c r="B81">
        <v>14502</v>
      </c>
      <c r="C81">
        <v>2562928</v>
      </c>
      <c r="D81">
        <v>-583416</v>
      </c>
      <c r="F81">
        <f t="shared" si="8"/>
        <v>3.5405273437500002E-2</v>
      </c>
      <c r="G81">
        <f t="shared" si="6"/>
        <v>6.2571484374999997</v>
      </c>
      <c r="H81">
        <f t="shared" si="7"/>
        <v>-1.42435546875</v>
      </c>
      <c r="J81">
        <f t="shared" si="9"/>
        <v>0.30078125</v>
      </c>
      <c r="K81">
        <f t="shared" si="10"/>
        <v>3.5405273437500002E-2</v>
      </c>
      <c r="L81">
        <f t="shared" si="11"/>
        <v>-1.42435546875</v>
      </c>
      <c r="M81">
        <f t="shared" si="12"/>
        <v>0.38253701875893747</v>
      </c>
    </row>
    <row r="82" spans="1:13">
      <c r="A82">
        <v>1308622848</v>
      </c>
      <c r="B82">
        <v>12650</v>
      </c>
      <c r="C82">
        <v>2547808</v>
      </c>
      <c r="D82">
        <v>-578416</v>
      </c>
      <c r="F82">
        <f t="shared" si="8"/>
        <v>3.08837890625E-2</v>
      </c>
      <c r="G82">
        <f t="shared" si="6"/>
        <v>6.2202343750000004</v>
      </c>
      <c r="H82">
        <f t="shared" si="7"/>
        <v>-1.4121484375</v>
      </c>
      <c r="J82">
        <f t="shared" si="9"/>
        <v>0.3046875</v>
      </c>
      <c r="K82">
        <f t="shared" si="10"/>
        <v>3.08837890625E-2</v>
      </c>
      <c r="L82">
        <f t="shared" si="11"/>
        <v>-1.4121484375</v>
      </c>
      <c r="M82">
        <f t="shared" si="12"/>
        <v>0.39232508805384864</v>
      </c>
    </row>
    <row r="83" spans="1:13">
      <c r="A83">
        <v>1325400064</v>
      </c>
      <c r="B83">
        <v>13498</v>
      </c>
      <c r="C83">
        <v>2600528</v>
      </c>
      <c r="D83">
        <v>-594368</v>
      </c>
      <c r="F83">
        <f t="shared" si="8"/>
        <v>3.2954101562499998E-2</v>
      </c>
      <c r="G83">
        <f t="shared" si="6"/>
        <v>6.3489453124999997</v>
      </c>
      <c r="H83">
        <f t="shared" si="7"/>
        <v>-1.4510937500000001</v>
      </c>
      <c r="J83">
        <f t="shared" si="9"/>
        <v>0.30859375</v>
      </c>
      <c r="K83">
        <f t="shared" si="10"/>
        <v>3.2954101562499998E-2</v>
      </c>
      <c r="L83">
        <f t="shared" si="11"/>
        <v>-1.4510937500000001</v>
      </c>
      <c r="M83">
        <f t="shared" si="12"/>
        <v>0.40408725063167505</v>
      </c>
    </row>
    <row r="84" spans="1:13">
      <c r="A84">
        <v>1342177280</v>
      </c>
      <c r="B84">
        <v>15486</v>
      </c>
      <c r="C84">
        <v>2703232</v>
      </c>
      <c r="D84">
        <v>-629544</v>
      </c>
      <c r="F84">
        <f t="shared" si="8"/>
        <v>3.7807617187500003E-2</v>
      </c>
      <c r="G84">
        <f t="shared" ref="G84:G147" si="13">C84/$G$1</f>
        <v>6.5996874999999999</v>
      </c>
      <c r="H84">
        <f t="shared" ref="H84:H147" si="14">D84/$G$1</f>
        <v>-1.5369726562499999</v>
      </c>
      <c r="J84">
        <f t="shared" si="9"/>
        <v>0.3125</v>
      </c>
      <c r="K84">
        <f t="shared" si="10"/>
        <v>3.7807617187500003E-2</v>
      </c>
      <c r="L84">
        <f t="shared" si="11"/>
        <v>-1.5369726562499999</v>
      </c>
      <c r="M84">
        <f t="shared" si="12"/>
        <v>0.4138088431581855</v>
      </c>
    </row>
    <row r="85" spans="1:13">
      <c r="A85">
        <v>1358954496</v>
      </c>
      <c r="B85">
        <v>18082</v>
      </c>
      <c r="C85">
        <v>2696032</v>
      </c>
      <c r="D85">
        <v>-627888</v>
      </c>
      <c r="F85">
        <f t="shared" si="8"/>
        <v>4.4145507812499998E-2</v>
      </c>
      <c r="G85">
        <f t="shared" si="13"/>
        <v>6.5821093749999999</v>
      </c>
      <c r="H85">
        <f t="shared" si="14"/>
        <v>-1.5329296875</v>
      </c>
      <c r="J85">
        <f t="shared" si="9"/>
        <v>0.31640625</v>
      </c>
      <c r="K85">
        <f t="shared" si="10"/>
        <v>4.4145507812499998E-2</v>
      </c>
      <c r="L85">
        <f t="shared" si="11"/>
        <v>-1.5329296875</v>
      </c>
      <c r="M85">
        <f t="shared" si="12"/>
        <v>0.42370147790552581</v>
      </c>
    </row>
    <row r="86" spans="1:13">
      <c r="A86">
        <v>1375731712</v>
      </c>
      <c r="B86">
        <v>17318</v>
      </c>
      <c r="C86">
        <v>2693352</v>
      </c>
      <c r="D86">
        <v>-626984</v>
      </c>
      <c r="F86">
        <f t="shared" si="8"/>
        <v>4.2280273437500002E-2</v>
      </c>
      <c r="G86">
        <f t="shared" si="13"/>
        <v>6.5755664062500001</v>
      </c>
      <c r="H86">
        <f t="shared" si="14"/>
        <v>-1.53072265625</v>
      </c>
      <c r="J86">
        <f t="shared" si="9"/>
        <v>0.3203125</v>
      </c>
      <c r="K86">
        <f t="shared" si="10"/>
        <v>4.2280273437500002E-2</v>
      </c>
      <c r="L86">
        <f t="shared" si="11"/>
        <v>-1.53072265625</v>
      </c>
      <c r="M86">
        <f t="shared" si="12"/>
        <v>0.43425025076025636</v>
      </c>
    </row>
    <row r="87" spans="1:13">
      <c r="A87">
        <v>1392508928</v>
      </c>
      <c r="B87">
        <v>13980</v>
      </c>
      <c r="C87">
        <v>2714144</v>
      </c>
      <c r="D87">
        <v>-634448</v>
      </c>
      <c r="F87">
        <f t="shared" si="8"/>
        <v>3.4130859375000003E-2</v>
      </c>
      <c r="G87">
        <f t="shared" si="13"/>
        <v>6.6263281249999997</v>
      </c>
      <c r="H87">
        <f t="shared" si="14"/>
        <v>-1.5489453124999999</v>
      </c>
      <c r="J87">
        <f t="shared" si="9"/>
        <v>0.32421875</v>
      </c>
      <c r="K87">
        <f t="shared" si="10"/>
        <v>3.4130859375000003E-2</v>
      </c>
      <c r="L87">
        <f t="shared" si="11"/>
        <v>-1.5489453124999999</v>
      </c>
      <c r="M87">
        <f t="shared" si="12"/>
        <v>0.44434307999906597</v>
      </c>
    </row>
    <row r="88" spans="1:13">
      <c r="A88">
        <v>1409286144</v>
      </c>
      <c r="B88">
        <v>14962</v>
      </c>
      <c r="C88">
        <v>2776224</v>
      </c>
      <c r="D88">
        <v>-651208</v>
      </c>
      <c r="F88">
        <f t="shared" si="8"/>
        <v>3.6528320312500001E-2</v>
      </c>
      <c r="G88">
        <f t="shared" si="13"/>
        <v>6.7778906250000004</v>
      </c>
      <c r="H88">
        <f t="shared" si="14"/>
        <v>-1.58986328125</v>
      </c>
      <c r="J88">
        <f t="shared" si="9"/>
        <v>0.328125</v>
      </c>
      <c r="K88">
        <f t="shared" si="10"/>
        <v>3.6528320312500001E-2</v>
      </c>
      <c r="L88">
        <f t="shared" si="11"/>
        <v>-1.58986328125</v>
      </c>
      <c r="M88">
        <f t="shared" si="12"/>
        <v>0.45760483130430812</v>
      </c>
    </row>
    <row r="89" spans="1:13">
      <c r="A89">
        <v>1426063360</v>
      </c>
      <c r="B89">
        <v>12708</v>
      </c>
      <c r="C89">
        <v>2845352</v>
      </c>
      <c r="D89">
        <v>-673200</v>
      </c>
      <c r="F89">
        <f t="shared" si="8"/>
        <v>3.1025390625E-2</v>
      </c>
      <c r="G89">
        <f t="shared" si="13"/>
        <v>6.9466601562500001</v>
      </c>
      <c r="H89">
        <f t="shared" si="14"/>
        <v>-1.6435546875</v>
      </c>
      <c r="J89">
        <f t="shared" si="9"/>
        <v>0.33203125</v>
      </c>
      <c r="K89">
        <f t="shared" si="10"/>
        <v>3.1025390625E-2</v>
      </c>
      <c r="L89">
        <f t="shared" si="11"/>
        <v>-1.6435546875</v>
      </c>
      <c r="M89">
        <f t="shared" si="12"/>
        <v>0.46803175889363047</v>
      </c>
    </row>
    <row r="90" spans="1:13">
      <c r="A90">
        <v>1442840576</v>
      </c>
      <c r="B90">
        <v>15828</v>
      </c>
      <c r="C90">
        <v>2841272</v>
      </c>
      <c r="D90">
        <v>-672120</v>
      </c>
      <c r="F90">
        <f t="shared" si="8"/>
        <v>3.8642578125E-2</v>
      </c>
      <c r="G90">
        <f t="shared" si="13"/>
        <v>6.9366992187500003</v>
      </c>
      <c r="H90">
        <f t="shared" si="14"/>
        <v>-1.64091796875</v>
      </c>
      <c r="J90">
        <f t="shared" si="9"/>
        <v>0.3359375</v>
      </c>
      <c r="K90">
        <f t="shared" si="10"/>
        <v>3.8642578125E-2</v>
      </c>
      <c r="L90">
        <f t="shared" si="11"/>
        <v>-1.64091796875</v>
      </c>
      <c r="M90">
        <f t="shared" si="12"/>
        <v>0.47896226037235468</v>
      </c>
    </row>
    <row r="91" spans="1:13">
      <c r="A91">
        <v>1459617792</v>
      </c>
      <c r="B91">
        <v>15238</v>
      </c>
      <c r="C91">
        <v>2888592</v>
      </c>
      <c r="D91">
        <v>-688056</v>
      </c>
      <c r="F91">
        <f t="shared" si="8"/>
        <v>3.7202148437499999E-2</v>
      </c>
      <c r="G91">
        <f t="shared" si="13"/>
        <v>7.0522265624999996</v>
      </c>
      <c r="H91">
        <f t="shared" si="14"/>
        <v>-1.6798242187500001</v>
      </c>
      <c r="J91">
        <f t="shared" si="9"/>
        <v>0.33984375</v>
      </c>
      <c r="K91">
        <f t="shared" si="10"/>
        <v>3.7202148437499999E-2</v>
      </c>
      <c r="L91">
        <f t="shared" si="11"/>
        <v>-1.6798242187500001</v>
      </c>
      <c r="M91">
        <f t="shared" si="12"/>
        <v>0.48858684476185005</v>
      </c>
    </row>
    <row r="92" spans="1:13">
      <c r="A92">
        <v>1476395008</v>
      </c>
      <c r="B92">
        <v>19536</v>
      </c>
      <c r="C92">
        <v>3002712</v>
      </c>
      <c r="D92">
        <v>-722672</v>
      </c>
      <c r="F92">
        <f t="shared" si="8"/>
        <v>4.7695312500000003E-2</v>
      </c>
      <c r="G92">
        <f t="shared" si="13"/>
        <v>7.3308398437499998</v>
      </c>
      <c r="H92">
        <f t="shared" si="14"/>
        <v>-1.7643359375000001</v>
      </c>
      <c r="J92">
        <f t="shared" si="9"/>
        <v>0.34375</v>
      </c>
      <c r="K92">
        <f t="shared" si="10"/>
        <v>4.7695312500000003E-2</v>
      </c>
      <c r="L92">
        <f t="shared" si="11"/>
        <v>-1.7643359375000001</v>
      </c>
      <c r="M92">
        <f t="shared" si="12"/>
        <v>0.49841111694425344</v>
      </c>
    </row>
    <row r="93" spans="1:13">
      <c r="A93">
        <v>1493172224</v>
      </c>
      <c r="B93">
        <v>20832</v>
      </c>
      <c r="C93">
        <v>3010368</v>
      </c>
      <c r="D93">
        <v>-722400</v>
      </c>
      <c r="F93">
        <f t="shared" si="8"/>
        <v>5.0859374999999998E-2</v>
      </c>
      <c r="G93">
        <f t="shared" si="13"/>
        <v>7.3495312500000001</v>
      </c>
      <c r="H93">
        <f t="shared" si="14"/>
        <v>-1.763671875</v>
      </c>
      <c r="J93">
        <f t="shared" si="9"/>
        <v>0.34765625</v>
      </c>
      <c r="K93">
        <f t="shared" si="10"/>
        <v>5.0859374999999998E-2</v>
      </c>
      <c r="L93">
        <f t="shared" si="11"/>
        <v>-1.763671875</v>
      </c>
      <c r="M93">
        <f t="shared" si="12"/>
        <v>0.51234530197223649</v>
      </c>
    </row>
    <row r="94" spans="1:13">
      <c r="A94">
        <v>1509949440</v>
      </c>
      <c r="B94">
        <v>17310</v>
      </c>
      <c r="C94">
        <v>2983976</v>
      </c>
      <c r="D94">
        <v>-718832</v>
      </c>
      <c r="F94">
        <f t="shared" si="8"/>
        <v>4.2260742187499999E-2</v>
      </c>
      <c r="G94">
        <f t="shared" si="13"/>
        <v>7.2850976562499996</v>
      </c>
      <c r="H94">
        <f t="shared" si="14"/>
        <v>-1.7549609374999999</v>
      </c>
      <c r="J94">
        <f t="shared" si="9"/>
        <v>0.3515625</v>
      </c>
      <c r="K94">
        <f t="shared" si="10"/>
        <v>4.2260742187499999E-2</v>
      </c>
      <c r="L94">
        <f t="shared" si="11"/>
        <v>-1.7549609374999999</v>
      </c>
      <c r="M94">
        <f t="shared" si="12"/>
        <v>0.51974791090702632</v>
      </c>
    </row>
    <row r="95" spans="1:13">
      <c r="A95">
        <v>1526726656</v>
      </c>
      <c r="B95">
        <v>17546</v>
      </c>
      <c r="C95">
        <v>3044568</v>
      </c>
      <c r="D95">
        <v>-734784</v>
      </c>
      <c r="F95">
        <f t="shared" si="8"/>
        <v>4.2836914062500002E-2</v>
      </c>
      <c r="G95">
        <f t="shared" si="13"/>
        <v>7.4330273437500001</v>
      </c>
      <c r="H95">
        <f t="shared" si="14"/>
        <v>-1.79390625</v>
      </c>
      <c r="J95">
        <f t="shared" si="9"/>
        <v>0.35546875</v>
      </c>
      <c r="K95">
        <f t="shared" si="10"/>
        <v>4.2836914062500002E-2</v>
      </c>
      <c r="L95">
        <f t="shared" si="11"/>
        <v>-1.79390625</v>
      </c>
      <c r="M95">
        <f t="shared" si="12"/>
        <v>0.53258997140787545</v>
      </c>
    </row>
    <row r="96" spans="1:13">
      <c r="A96">
        <v>1543503872</v>
      </c>
      <c r="B96">
        <v>20088</v>
      </c>
      <c r="C96">
        <v>3039840</v>
      </c>
      <c r="D96">
        <v>-737016</v>
      </c>
      <c r="F96">
        <f t="shared" si="8"/>
        <v>4.9042968749999999E-2</v>
      </c>
      <c r="G96">
        <f t="shared" si="13"/>
        <v>7.4214843750000004</v>
      </c>
      <c r="H96">
        <f t="shared" si="14"/>
        <v>-1.79935546875</v>
      </c>
      <c r="J96">
        <f t="shared" si="9"/>
        <v>0.359375</v>
      </c>
      <c r="K96">
        <f t="shared" si="10"/>
        <v>4.9042968749999999E-2</v>
      </c>
      <c r="L96">
        <f t="shared" si="11"/>
        <v>-1.79935546875</v>
      </c>
      <c r="M96">
        <f t="shared" si="12"/>
        <v>0.54033995603760709</v>
      </c>
    </row>
    <row r="97" spans="1:13">
      <c r="A97">
        <v>1560281088</v>
      </c>
      <c r="B97">
        <v>26926</v>
      </c>
      <c r="C97">
        <v>3185920</v>
      </c>
      <c r="D97">
        <v>-775632</v>
      </c>
      <c r="F97">
        <f t="shared" si="8"/>
        <v>6.5737304687499998E-2</v>
      </c>
      <c r="G97">
        <f t="shared" si="13"/>
        <v>7.7781250000000002</v>
      </c>
      <c r="H97">
        <f t="shared" si="14"/>
        <v>-1.8936328124999999</v>
      </c>
      <c r="J97">
        <f t="shared" si="9"/>
        <v>0.36328125</v>
      </c>
      <c r="K97">
        <f t="shared" si="10"/>
        <v>6.5737304687499998E-2</v>
      </c>
      <c r="L97">
        <f t="shared" si="11"/>
        <v>-1.8936328124999999</v>
      </c>
      <c r="M97">
        <f t="shared" si="12"/>
        <v>0.55326885594238995</v>
      </c>
    </row>
    <row r="98" spans="1:13">
      <c r="A98">
        <v>1577058304</v>
      </c>
      <c r="B98">
        <v>20964</v>
      </c>
      <c r="C98">
        <v>3177880</v>
      </c>
      <c r="D98">
        <v>-774960</v>
      </c>
      <c r="F98">
        <f t="shared" si="8"/>
        <v>5.1181640624999997E-2</v>
      </c>
      <c r="G98">
        <f t="shared" si="13"/>
        <v>7.7584960937499998</v>
      </c>
      <c r="H98">
        <f t="shared" si="14"/>
        <v>-1.8919921875000001</v>
      </c>
      <c r="J98">
        <f t="shared" si="9"/>
        <v>0.3671875</v>
      </c>
      <c r="K98">
        <f t="shared" si="10"/>
        <v>5.1181640624999997E-2</v>
      </c>
      <c r="L98">
        <f t="shared" si="11"/>
        <v>-1.8919921875000001</v>
      </c>
      <c r="M98">
        <f t="shared" si="12"/>
        <v>0.56342196035897352</v>
      </c>
    </row>
    <row r="99" spans="1:13">
      <c r="A99">
        <v>1593835520</v>
      </c>
      <c r="B99">
        <v>16982</v>
      </c>
      <c r="C99">
        <v>3185832</v>
      </c>
      <c r="D99">
        <v>-777480</v>
      </c>
      <c r="F99">
        <f t="shared" si="8"/>
        <v>4.1459960937499998E-2</v>
      </c>
      <c r="G99">
        <f t="shared" si="13"/>
        <v>7.7779101562499999</v>
      </c>
      <c r="H99">
        <f t="shared" si="14"/>
        <v>-1.89814453125</v>
      </c>
      <c r="J99">
        <f t="shared" si="9"/>
        <v>0.37109375</v>
      </c>
      <c r="K99">
        <f t="shared" si="10"/>
        <v>4.1459960937499998E-2</v>
      </c>
      <c r="L99">
        <f t="shared" si="11"/>
        <v>-1.89814453125</v>
      </c>
      <c r="M99">
        <f t="shared" si="12"/>
        <v>0.57493578170760895</v>
      </c>
    </row>
    <row r="100" spans="1:13">
      <c r="A100">
        <v>1610612736</v>
      </c>
      <c r="B100">
        <v>41020</v>
      </c>
      <c r="C100">
        <v>3370128</v>
      </c>
      <c r="D100">
        <v>-826056</v>
      </c>
      <c r="F100">
        <f t="shared" si="8"/>
        <v>0.100146484375</v>
      </c>
      <c r="G100">
        <f t="shared" si="13"/>
        <v>8.2278515624999997</v>
      </c>
      <c r="H100">
        <f t="shared" si="14"/>
        <v>-2.0167382812499999</v>
      </c>
      <c r="J100">
        <f t="shared" si="9"/>
        <v>0.375</v>
      </c>
      <c r="K100">
        <f t="shared" si="10"/>
        <v>0.100146484375</v>
      </c>
      <c r="L100">
        <f t="shared" si="11"/>
        <v>-2.0167382812499999</v>
      </c>
      <c r="M100">
        <f t="shared" si="12"/>
        <v>0.58508694385886195</v>
      </c>
    </row>
    <row r="101" spans="1:13">
      <c r="A101">
        <v>1627389952</v>
      </c>
      <c r="B101">
        <v>15734</v>
      </c>
      <c r="C101">
        <v>3381560</v>
      </c>
      <c r="D101">
        <v>-828752</v>
      </c>
      <c r="F101">
        <f t="shared" si="8"/>
        <v>3.8413085937500001E-2</v>
      </c>
      <c r="G101">
        <f t="shared" si="13"/>
        <v>8.2557617187499996</v>
      </c>
      <c r="H101">
        <f t="shared" si="14"/>
        <v>-2.0233203125000001</v>
      </c>
      <c r="J101">
        <f t="shared" si="9"/>
        <v>0.37890625</v>
      </c>
      <c r="K101">
        <f t="shared" si="10"/>
        <v>3.8413085937500001E-2</v>
      </c>
      <c r="L101">
        <f t="shared" si="11"/>
        <v>-2.0233203125000001</v>
      </c>
      <c r="M101">
        <f t="shared" si="12"/>
        <v>0.59752901868240427</v>
      </c>
    </row>
    <row r="102" spans="1:13">
      <c r="A102">
        <v>1644167168</v>
      </c>
      <c r="B102">
        <v>23190</v>
      </c>
      <c r="C102">
        <v>3393832</v>
      </c>
      <c r="D102">
        <v>-833880</v>
      </c>
      <c r="F102">
        <f t="shared" si="8"/>
        <v>5.6616210937500001E-2</v>
      </c>
      <c r="G102">
        <f t="shared" si="13"/>
        <v>8.2857226562499999</v>
      </c>
      <c r="H102">
        <f t="shared" si="14"/>
        <v>-2.0358398437499998</v>
      </c>
      <c r="J102">
        <f t="shared" si="9"/>
        <v>0.3828125</v>
      </c>
      <c r="K102">
        <f t="shared" si="10"/>
        <v>5.6616210937500001E-2</v>
      </c>
      <c r="L102">
        <f t="shared" si="11"/>
        <v>-2.0358398437499998</v>
      </c>
      <c r="M102">
        <f t="shared" si="12"/>
        <v>0.60685608930827595</v>
      </c>
    </row>
    <row r="103" spans="1:13">
      <c r="A103">
        <v>1660944384</v>
      </c>
      <c r="B103">
        <v>29196</v>
      </c>
      <c r="C103">
        <v>3427472</v>
      </c>
      <c r="D103">
        <v>-842424</v>
      </c>
      <c r="F103">
        <f t="shared" si="8"/>
        <v>7.1279296874999995E-2</v>
      </c>
      <c r="G103">
        <f t="shared" si="13"/>
        <v>8.3678515625000003</v>
      </c>
      <c r="H103">
        <f t="shared" si="14"/>
        <v>-2.0566992187499999</v>
      </c>
      <c r="J103">
        <f t="shared" si="9"/>
        <v>0.38671875</v>
      </c>
      <c r="K103">
        <f t="shared" si="10"/>
        <v>7.1279296874999995E-2</v>
      </c>
      <c r="L103">
        <f t="shared" si="11"/>
        <v>-2.0566992187499999</v>
      </c>
      <c r="M103">
        <f t="shared" si="12"/>
        <v>0.61881971318967988</v>
      </c>
    </row>
    <row r="104" spans="1:13">
      <c r="A104">
        <v>1677721600</v>
      </c>
      <c r="B104">
        <v>24794</v>
      </c>
      <c r="C104">
        <v>3452632</v>
      </c>
      <c r="D104">
        <v>-851456</v>
      </c>
      <c r="F104">
        <f t="shared" si="8"/>
        <v>6.0532226562499999E-2</v>
      </c>
      <c r="G104">
        <f t="shared" si="13"/>
        <v>8.4292773437499999</v>
      </c>
      <c r="H104">
        <f t="shared" si="14"/>
        <v>-2.0787499999999999</v>
      </c>
      <c r="J104">
        <f t="shared" si="9"/>
        <v>0.390625</v>
      </c>
      <c r="K104">
        <f t="shared" si="10"/>
        <v>6.0532226562499999E-2</v>
      </c>
      <c r="L104">
        <f t="shared" si="11"/>
        <v>-2.0787499999999999</v>
      </c>
      <c r="M104">
        <f t="shared" si="12"/>
        <v>0.62684261798858643</v>
      </c>
    </row>
    <row r="105" spans="1:13">
      <c r="A105">
        <v>1694498816</v>
      </c>
      <c r="B105">
        <v>19892</v>
      </c>
      <c r="C105">
        <v>3572816</v>
      </c>
      <c r="D105">
        <v>-882824</v>
      </c>
      <c r="F105">
        <f t="shared" si="8"/>
        <v>4.8564453124999997E-2</v>
      </c>
      <c r="G105">
        <f t="shared" si="13"/>
        <v>8.7226953125000009</v>
      </c>
      <c r="H105">
        <f t="shared" si="14"/>
        <v>-2.1553320312499999</v>
      </c>
      <c r="J105">
        <f t="shared" si="9"/>
        <v>0.39453125</v>
      </c>
      <c r="K105">
        <f t="shared" si="10"/>
        <v>4.8564453124999997E-2</v>
      </c>
      <c r="L105">
        <f t="shared" si="11"/>
        <v>-2.1553320312499999</v>
      </c>
      <c r="M105">
        <f t="shared" si="12"/>
        <v>0.63464228125516697</v>
      </c>
    </row>
    <row r="106" spans="1:13">
      <c r="A106">
        <v>1711276032</v>
      </c>
      <c r="B106">
        <v>37388</v>
      </c>
      <c r="C106">
        <v>3640392</v>
      </c>
      <c r="D106">
        <v>-898400</v>
      </c>
      <c r="F106">
        <f t="shared" si="8"/>
        <v>9.1279296874999999E-2</v>
      </c>
      <c r="G106">
        <f t="shared" si="13"/>
        <v>8.8876757812499996</v>
      </c>
      <c r="H106">
        <f t="shared" si="14"/>
        <v>-2.193359375</v>
      </c>
      <c r="J106">
        <f t="shared" si="9"/>
        <v>0.3984375</v>
      </c>
      <c r="K106">
        <f t="shared" si="10"/>
        <v>9.1279296874999999E-2</v>
      </c>
      <c r="L106">
        <f t="shared" si="11"/>
        <v>-2.193359375</v>
      </c>
      <c r="M106">
        <f t="shared" si="12"/>
        <v>0.6472099595423787</v>
      </c>
    </row>
    <row r="107" spans="1:13">
      <c r="A107">
        <v>1728053248</v>
      </c>
      <c r="B107">
        <v>61748</v>
      </c>
      <c r="C107">
        <v>3707320</v>
      </c>
      <c r="D107">
        <v>-917288</v>
      </c>
      <c r="F107">
        <f t="shared" si="8"/>
        <v>0.150751953125</v>
      </c>
      <c r="G107">
        <f t="shared" si="13"/>
        <v>9.0510742187499993</v>
      </c>
      <c r="H107">
        <f t="shared" si="14"/>
        <v>-2.2394726562499998</v>
      </c>
      <c r="J107">
        <f t="shared" si="9"/>
        <v>0.40234375</v>
      </c>
      <c r="K107">
        <f t="shared" si="10"/>
        <v>0.150751953125</v>
      </c>
      <c r="L107">
        <f t="shared" si="11"/>
        <v>-2.2394726562499998</v>
      </c>
      <c r="M107">
        <f t="shared" si="12"/>
        <v>0.65332319334330391</v>
      </c>
    </row>
    <row r="108" spans="1:13">
      <c r="A108">
        <v>1744830464</v>
      </c>
      <c r="B108">
        <v>63810</v>
      </c>
      <c r="C108">
        <v>3838408</v>
      </c>
      <c r="D108">
        <v>-953880</v>
      </c>
      <c r="F108">
        <f t="shared" si="8"/>
        <v>0.15578613281250001</v>
      </c>
      <c r="G108">
        <f t="shared" si="13"/>
        <v>9.3711132812500004</v>
      </c>
      <c r="H108">
        <f t="shared" si="14"/>
        <v>-2.3288085937499998</v>
      </c>
      <c r="J108">
        <f t="shared" si="9"/>
        <v>0.40625</v>
      </c>
      <c r="K108">
        <f t="shared" si="10"/>
        <v>0.15578613281250001</v>
      </c>
      <c r="L108">
        <f t="shared" si="11"/>
        <v>-2.3288085937499998</v>
      </c>
      <c r="M108">
        <f t="shared" si="12"/>
        <v>0.65153523898683507</v>
      </c>
    </row>
    <row r="109" spans="1:13">
      <c r="A109">
        <v>1761607680</v>
      </c>
      <c r="B109">
        <v>22232</v>
      </c>
      <c r="C109">
        <v>3834568</v>
      </c>
      <c r="D109">
        <v>-952336</v>
      </c>
      <c r="F109">
        <f t="shared" si="8"/>
        <v>5.4277343749999998E-2</v>
      </c>
      <c r="G109">
        <f t="shared" si="13"/>
        <v>9.3617382812500001</v>
      </c>
      <c r="H109">
        <f t="shared" si="14"/>
        <v>-2.3250390625000001</v>
      </c>
      <c r="J109">
        <f t="shared" si="9"/>
        <v>0.41015625</v>
      </c>
      <c r="K109">
        <f t="shared" si="10"/>
        <v>5.4277343749999998E-2</v>
      </c>
      <c r="L109">
        <f t="shared" si="11"/>
        <v>-2.3250390625000001</v>
      </c>
      <c r="M109">
        <f t="shared" si="12"/>
        <v>0.66549905885418403</v>
      </c>
    </row>
    <row r="110" spans="1:13">
      <c r="A110">
        <v>1778384896</v>
      </c>
      <c r="B110">
        <v>63890</v>
      </c>
      <c r="C110">
        <v>3846616</v>
      </c>
      <c r="D110">
        <v>-955384</v>
      </c>
      <c r="F110">
        <f t="shared" si="8"/>
        <v>0.15598144531249999</v>
      </c>
      <c r="G110">
        <f t="shared" si="13"/>
        <v>9.3911523437500009</v>
      </c>
      <c r="H110">
        <f t="shared" si="14"/>
        <v>-2.33248046875</v>
      </c>
      <c r="J110">
        <f t="shared" si="9"/>
        <v>0.4140625</v>
      </c>
      <c r="K110">
        <f t="shared" si="10"/>
        <v>0.15598144531249999</v>
      </c>
      <c r="L110">
        <f t="shared" si="11"/>
        <v>-2.33248046875</v>
      </c>
      <c r="M110">
        <f t="shared" si="12"/>
        <v>0.67733644796626191</v>
      </c>
    </row>
    <row r="111" spans="1:13">
      <c r="A111">
        <v>1795162112</v>
      </c>
      <c r="B111">
        <v>153846</v>
      </c>
      <c r="C111">
        <v>4046712</v>
      </c>
      <c r="D111">
        <v>-1000552</v>
      </c>
      <c r="F111">
        <f t="shared" si="8"/>
        <v>0.37560058593750001</v>
      </c>
      <c r="G111">
        <f t="shared" si="13"/>
        <v>9.8796679687500006</v>
      </c>
      <c r="H111">
        <f t="shared" si="14"/>
        <v>-2.4427539062500001</v>
      </c>
      <c r="J111">
        <f t="shared" si="9"/>
        <v>0.41796875</v>
      </c>
      <c r="K111">
        <f t="shared" si="10"/>
        <v>0.37560058593750001</v>
      </c>
      <c r="L111">
        <f t="shared" si="11"/>
        <v>-2.4427539062500001</v>
      </c>
      <c r="M111">
        <f t="shared" si="12"/>
        <v>0.68352663449774853</v>
      </c>
    </row>
    <row r="112" spans="1:13">
      <c r="A112">
        <v>1811939328</v>
      </c>
      <c r="B112">
        <v>49268</v>
      </c>
      <c r="C112">
        <v>4070112</v>
      </c>
      <c r="D112">
        <v>-1010000</v>
      </c>
      <c r="F112">
        <f t="shared" si="8"/>
        <v>0.120283203125</v>
      </c>
      <c r="G112">
        <f t="shared" si="13"/>
        <v>9.9367968750000006</v>
      </c>
      <c r="H112">
        <f t="shared" si="14"/>
        <v>-2.4658203125</v>
      </c>
      <c r="J112">
        <f t="shared" si="9"/>
        <v>0.421875</v>
      </c>
      <c r="K112">
        <f t="shared" si="10"/>
        <v>0.120283203125</v>
      </c>
      <c r="L112">
        <f t="shared" si="11"/>
        <v>-2.4658203125</v>
      </c>
      <c r="M112">
        <f t="shared" si="12"/>
        <v>0.68637896186672165</v>
      </c>
    </row>
    <row r="113" spans="1:13">
      <c r="A113">
        <v>1828716544</v>
      </c>
      <c r="B113">
        <v>75544</v>
      </c>
      <c r="C113">
        <v>4171128</v>
      </c>
      <c r="D113">
        <v>-1036704</v>
      </c>
      <c r="F113">
        <f t="shared" si="8"/>
        <v>0.18443359375000001</v>
      </c>
      <c r="G113">
        <f t="shared" si="13"/>
        <v>10.18341796875</v>
      </c>
      <c r="H113">
        <f t="shared" si="14"/>
        <v>-2.5310156250000002</v>
      </c>
      <c r="J113">
        <f t="shared" si="9"/>
        <v>0.42578125</v>
      </c>
      <c r="K113">
        <f t="shared" si="10"/>
        <v>0.18443359375000001</v>
      </c>
      <c r="L113">
        <f t="shared" si="11"/>
        <v>-2.5310156250000002</v>
      </c>
      <c r="M113">
        <f t="shared" si="12"/>
        <v>0.68479959915122002</v>
      </c>
    </row>
    <row r="114" spans="1:13">
      <c r="A114">
        <v>1845493760</v>
      </c>
      <c r="B114">
        <v>152960</v>
      </c>
      <c r="C114">
        <v>4302896</v>
      </c>
      <c r="D114">
        <v>-1065576</v>
      </c>
      <c r="F114">
        <f t="shared" si="8"/>
        <v>0.37343749999999998</v>
      </c>
      <c r="G114">
        <f t="shared" si="13"/>
        <v>10.5051171875</v>
      </c>
      <c r="H114">
        <f t="shared" si="14"/>
        <v>-2.6015039062500001</v>
      </c>
      <c r="J114">
        <f t="shared" si="9"/>
        <v>0.4296875</v>
      </c>
      <c r="K114">
        <f t="shared" si="10"/>
        <v>0.37343749999999998</v>
      </c>
      <c r="L114">
        <f t="shared" si="11"/>
        <v>-2.6015039062500001</v>
      </c>
      <c r="M114">
        <f t="shared" si="12"/>
        <v>0.69002174103574343</v>
      </c>
    </row>
    <row r="115" spans="1:13">
      <c r="A115">
        <v>1862270976</v>
      </c>
      <c r="B115">
        <v>178652</v>
      </c>
      <c r="C115">
        <v>4407432</v>
      </c>
      <c r="D115">
        <v>-1090736</v>
      </c>
      <c r="F115">
        <f t="shared" si="8"/>
        <v>0.436162109375</v>
      </c>
      <c r="G115">
        <f t="shared" si="13"/>
        <v>10.76033203125</v>
      </c>
      <c r="H115">
        <f t="shared" si="14"/>
        <v>-2.6629296875000001</v>
      </c>
      <c r="J115">
        <f t="shared" si="9"/>
        <v>0.43359375</v>
      </c>
      <c r="K115">
        <f t="shared" si="10"/>
        <v>0.436162109375</v>
      </c>
      <c r="L115">
        <f t="shared" si="11"/>
        <v>-2.6629296875000001</v>
      </c>
      <c r="M115">
        <f t="shared" si="12"/>
        <v>0.68981084089817002</v>
      </c>
    </row>
    <row r="116" spans="1:13">
      <c r="A116">
        <v>1879048192</v>
      </c>
      <c r="B116">
        <v>216916</v>
      </c>
      <c r="C116">
        <v>4671312</v>
      </c>
      <c r="D116">
        <v>-1154792</v>
      </c>
      <c r="F116">
        <f t="shared" si="8"/>
        <v>0.52958007812499996</v>
      </c>
      <c r="G116">
        <f t="shared" si="13"/>
        <v>11.404570312500001</v>
      </c>
      <c r="H116">
        <f t="shared" si="14"/>
        <v>-2.81931640625</v>
      </c>
      <c r="J116">
        <f t="shared" si="9"/>
        <v>0.4375</v>
      </c>
      <c r="K116">
        <f t="shared" si="10"/>
        <v>0.52958007812499996</v>
      </c>
      <c r="L116">
        <f t="shared" si="11"/>
        <v>-2.81931640625</v>
      </c>
      <c r="M116">
        <f t="shared" si="12"/>
        <v>0.66150484524816289</v>
      </c>
    </row>
    <row r="117" spans="1:13">
      <c r="A117">
        <v>1895825408</v>
      </c>
      <c r="B117">
        <v>198756</v>
      </c>
      <c r="C117">
        <v>4539864</v>
      </c>
      <c r="D117">
        <v>-1125152</v>
      </c>
      <c r="F117">
        <f t="shared" si="8"/>
        <v>0.48524414062499999</v>
      </c>
      <c r="G117">
        <f t="shared" si="13"/>
        <v>11.08365234375</v>
      </c>
      <c r="H117">
        <f t="shared" si="14"/>
        <v>-2.7469531250000001</v>
      </c>
      <c r="J117">
        <f t="shared" si="9"/>
        <v>0.44140625</v>
      </c>
      <c r="K117">
        <f t="shared" si="10"/>
        <v>0.48524414062499999</v>
      </c>
      <c r="L117">
        <f t="shared" si="11"/>
        <v>-2.7469531250000001</v>
      </c>
      <c r="M117">
        <f t="shared" si="12"/>
        <v>0.68932275764187789</v>
      </c>
    </row>
    <row r="118" spans="1:13">
      <c r="A118">
        <v>1912602624</v>
      </c>
      <c r="B118">
        <v>215640</v>
      </c>
      <c r="C118">
        <v>4669768</v>
      </c>
      <c r="D118">
        <v>-1152744</v>
      </c>
      <c r="F118">
        <f t="shared" si="8"/>
        <v>0.52646484375000002</v>
      </c>
      <c r="G118">
        <f t="shared" si="13"/>
        <v>11.40080078125</v>
      </c>
      <c r="H118">
        <f t="shared" si="14"/>
        <v>-2.8143164062500001</v>
      </c>
      <c r="J118">
        <f t="shared" si="9"/>
        <v>0.4453125</v>
      </c>
      <c r="K118">
        <f t="shared" si="10"/>
        <v>0.52646484375000002</v>
      </c>
      <c r="L118">
        <f t="shared" si="11"/>
        <v>-2.8143164062500001</v>
      </c>
      <c r="M118">
        <f t="shared" si="12"/>
        <v>0.69017928485290614</v>
      </c>
    </row>
    <row r="119" spans="1:13">
      <c r="A119">
        <v>1929379840</v>
      </c>
      <c r="B119">
        <v>192284</v>
      </c>
      <c r="C119">
        <v>4680120</v>
      </c>
      <c r="D119">
        <v>-1159104</v>
      </c>
      <c r="F119">
        <f t="shared" si="8"/>
        <v>0.46944335937499998</v>
      </c>
      <c r="G119">
        <f t="shared" si="13"/>
        <v>11.426074218749999</v>
      </c>
      <c r="H119">
        <f t="shared" si="14"/>
        <v>-2.8298437500000002</v>
      </c>
      <c r="J119">
        <f t="shared" si="9"/>
        <v>0.44921875</v>
      </c>
      <c r="K119">
        <f t="shared" si="10"/>
        <v>0.46944335937499998</v>
      </c>
      <c r="L119">
        <f t="shared" si="11"/>
        <v>-2.8298437500000002</v>
      </c>
      <c r="M119">
        <f t="shared" si="12"/>
        <v>0.68975562407635105</v>
      </c>
    </row>
    <row r="120" spans="1:13">
      <c r="A120">
        <v>1946157056</v>
      </c>
      <c r="B120">
        <v>265944</v>
      </c>
      <c r="C120">
        <v>4965296</v>
      </c>
      <c r="D120">
        <v>-1225664</v>
      </c>
      <c r="F120">
        <f t="shared" si="8"/>
        <v>0.64927734375000001</v>
      </c>
      <c r="G120">
        <f t="shared" si="13"/>
        <v>12.1223046875</v>
      </c>
      <c r="H120">
        <f t="shared" si="14"/>
        <v>-2.9923437499999999</v>
      </c>
      <c r="J120">
        <f t="shared" si="9"/>
        <v>0.453125</v>
      </c>
      <c r="K120">
        <f t="shared" si="10"/>
        <v>0.64927734375000001</v>
      </c>
      <c r="L120">
        <f t="shared" si="11"/>
        <v>-2.9923437499999999</v>
      </c>
      <c r="M120">
        <f t="shared" si="12"/>
        <v>0.65049862837195394</v>
      </c>
    </row>
    <row r="121" spans="1:13">
      <c r="A121">
        <v>1962934272</v>
      </c>
      <c r="B121">
        <v>314870</v>
      </c>
      <c r="C121">
        <v>5183768</v>
      </c>
      <c r="D121">
        <v>-1273960</v>
      </c>
      <c r="F121">
        <f t="shared" si="8"/>
        <v>0.76872558593749996</v>
      </c>
      <c r="G121">
        <f t="shared" si="13"/>
        <v>12.65568359375</v>
      </c>
      <c r="H121">
        <f t="shared" si="14"/>
        <v>-3.1102539062500001</v>
      </c>
      <c r="J121">
        <f t="shared" si="9"/>
        <v>0.45703125</v>
      </c>
      <c r="K121">
        <f t="shared" si="10"/>
        <v>0.76872558593749996</v>
      </c>
      <c r="L121">
        <f t="shared" si="11"/>
        <v>-3.1102539062500001</v>
      </c>
      <c r="M121">
        <f t="shared" si="12"/>
        <v>0.62287377834189106</v>
      </c>
    </row>
    <row r="122" spans="1:13">
      <c r="A122">
        <v>1979711488</v>
      </c>
      <c r="B122">
        <v>332920</v>
      </c>
      <c r="C122">
        <v>5257344</v>
      </c>
      <c r="D122">
        <v>-1289736</v>
      </c>
      <c r="F122">
        <f t="shared" si="8"/>
        <v>0.81279296874999996</v>
      </c>
      <c r="G122">
        <f t="shared" si="13"/>
        <v>12.835312500000001</v>
      </c>
      <c r="H122">
        <f t="shared" si="14"/>
        <v>-3.1487695312500001</v>
      </c>
      <c r="J122">
        <f t="shared" si="9"/>
        <v>0.4609375</v>
      </c>
      <c r="K122">
        <f t="shared" si="10"/>
        <v>0.81279296874999996</v>
      </c>
      <c r="L122">
        <f t="shared" si="11"/>
        <v>-3.1487695312500001</v>
      </c>
      <c r="M122">
        <f t="shared" si="12"/>
        <v>0.62051267034353208</v>
      </c>
    </row>
    <row r="123" spans="1:13">
      <c r="A123">
        <v>1996488704</v>
      </c>
      <c r="B123">
        <v>339416</v>
      </c>
      <c r="C123">
        <v>5347096</v>
      </c>
      <c r="D123">
        <v>-1312928</v>
      </c>
      <c r="F123">
        <f t="shared" si="8"/>
        <v>0.82865234374999996</v>
      </c>
      <c r="G123">
        <f t="shared" si="13"/>
        <v>13.05443359375</v>
      </c>
      <c r="H123">
        <f t="shared" si="14"/>
        <v>-3.2053906250000002</v>
      </c>
      <c r="J123">
        <f t="shared" si="9"/>
        <v>0.46484375</v>
      </c>
      <c r="K123">
        <f t="shared" si="10"/>
        <v>0.82865234374999996</v>
      </c>
      <c r="L123">
        <f t="shared" si="11"/>
        <v>-3.2053906250000002</v>
      </c>
      <c r="M123">
        <f t="shared" si="12"/>
        <v>0.60068097105240414</v>
      </c>
    </row>
    <row r="124" spans="1:13">
      <c r="A124">
        <v>2013265920</v>
      </c>
      <c r="B124">
        <v>355602</v>
      </c>
      <c r="C124">
        <v>5520808</v>
      </c>
      <c r="D124">
        <v>-1354224</v>
      </c>
      <c r="F124">
        <f t="shared" si="8"/>
        <v>0.8681689453125</v>
      </c>
      <c r="G124">
        <f t="shared" si="13"/>
        <v>13.47853515625</v>
      </c>
      <c r="H124">
        <f t="shared" si="14"/>
        <v>-3.3062109374999999</v>
      </c>
      <c r="J124">
        <f t="shared" si="9"/>
        <v>0.46875</v>
      </c>
      <c r="K124">
        <f t="shared" si="10"/>
        <v>0.8681689453125</v>
      </c>
      <c r="L124">
        <f t="shared" si="11"/>
        <v>-3.3062109374999999</v>
      </c>
      <c r="M124">
        <f t="shared" si="12"/>
        <v>0.55975438322871951</v>
      </c>
    </row>
    <row r="125" spans="1:13">
      <c r="A125">
        <v>2030043136</v>
      </c>
      <c r="B125">
        <v>355194</v>
      </c>
      <c r="C125">
        <v>5526696</v>
      </c>
      <c r="D125">
        <v>-1355992</v>
      </c>
      <c r="F125">
        <f t="shared" si="8"/>
        <v>0.86717285156250001</v>
      </c>
      <c r="G125">
        <f t="shared" si="13"/>
        <v>13.49291015625</v>
      </c>
      <c r="H125">
        <f t="shared" si="14"/>
        <v>-3.31052734375</v>
      </c>
      <c r="J125">
        <f t="shared" si="9"/>
        <v>0.47265625</v>
      </c>
      <c r="K125">
        <f t="shared" si="10"/>
        <v>0.86717285156250001</v>
      </c>
      <c r="L125">
        <f t="shared" si="11"/>
        <v>-3.31052734375</v>
      </c>
      <c r="M125">
        <f t="shared" si="12"/>
        <v>0.56595339151541124</v>
      </c>
    </row>
    <row r="126" spans="1:13">
      <c r="A126">
        <v>2046820352</v>
      </c>
      <c r="B126">
        <v>357478</v>
      </c>
      <c r="C126">
        <v>5555872</v>
      </c>
      <c r="D126">
        <v>-1362816</v>
      </c>
      <c r="F126">
        <f t="shared" si="8"/>
        <v>0.87274902343750005</v>
      </c>
      <c r="G126">
        <f t="shared" si="13"/>
        <v>13.564140625</v>
      </c>
      <c r="H126">
        <f t="shared" si="14"/>
        <v>-3.3271875</v>
      </c>
      <c r="J126">
        <f t="shared" si="9"/>
        <v>0.4765625</v>
      </c>
      <c r="K126">
        <f t="shared" si="10"/>
        <v>0.87274902343750005</v>
      </c>
      <c r="L126">
        <f t="shared" si="11"/>
        <v>-3.3271875</v>
      </c>
      <c r="M126">
        <f t="shared" si="12"/>
        <v>0.56640868610739725</v>
      </c>
    </row>
    <row r="127" spans="1:13">
      <c r="A127">
        <v>2063597568</v>
      </c>
      <c r="B127">
        <v>361578</v>
      </c>
      <c r="C127">
        <v>5608456</v>
      </c>
      <c r="D127">
        <v>-1376272</v>
      </c>
      <c r="F127">
        <f t="shared" si="8"/>
        <v>0.88275878906250005</v>
      </c>
      <c r="G127">
        <f t="shared" si="13"/>
        <v>13.692519531249999</v>
      </c>
      <c r="H127">
        <f t="shared" si="14"/>
        <v>-3.3600390624999998</v>
      </c>
      <c r="J127">
        <f t="shared" si="9"/>
        <v>0.48046875</v>
      </c>
      <c r="K127">
        <f t="shared" si="10"/>
        <v>0.88275878906250005</v>
      </c>
      <c r="L127">
        <f t="shared" si="11"/>
        <v>-3.3600390624999998</v>
      </c>
      <c r="M127">
        <f t="shared" si="12"/>
        <v>0.55465390323938346</v>
      </c>
    </row>
    <row r="128" spans="1:13">
      <c r="A128">
        <v>2080374784</v>
      </c>
      <c r="B128">
        <v>360066</v>
      </c>
      <c r="C128">
        <v>5638064</v>
      </c>
      <c r="D128">
        <v>-1386928</v>
      </c>
      <c r="F128">
        <f t="shared" si="8"/>
        <v>0.87906738281249996</v>
      </c>
      <c r="G128">
        <f t="shared" si="13"/>
        <v>13.7648046875</v>
      </c>
      <c r="H128">
        <f t="shared" si="14"/>
        <v>-3.3860546875000002</v>
      </c>
      <c r="J128">
        <f t="shared" si="9"/>
        <v>0.484375</v>
      </c>
      <c r="K128">
        <f t="shared" si="10"/>
        <v>0.87906738281249996</v>
      </c>
      <c r="L128">
        <f t="shared" si="11"/>
        <v>-3.3860546875000002</v>
      </c>
      <c r="M128">
        <f t="shared" si="12"/>
        <v>0.53949224742911706</v>
      </c>
    </row>
    <row r="129" spans="1:13">
      <c r="A129">
        <v>2097152000</v>
      </c>
      <c r="B129">
        <v>365708</v>
      </c>
      <c r="C129">
        <v>5717424</v>
      </c>
      <c r="D129">
        <v>-1405000</v>
      </c>
      <c r="F129">
        <f t="shared" si="8"/>
        <v>0.89284179687499998</v>
      </c>
      <c r="G129">
        <f t="shared" si="13"/>
        <v>13.9585546875</v>
      </c>
      <c r="H129">
        <f t="shared" si="14"/>
        <v>-3.43017578125</v>
      </c>
      <c r="J129">
        <f t="shared" si="9"/>
        <v>0.48828125</v>
      </c>
      <c r="K129">
        <f t="shared" si="10"/>
        <v>0.89284179687499998</v>
      </c>
      <c r="L129">
        <f t="shared" si="11"/>
        <v>-3.43017578125</v>
      </c>
      <c r="M129">
        <f t="shared" si="12"/>
        <v>0.52272052698754112</v>
      </c>
    </row>
    <row r="130" spans="1:13">
      <c r="A130">
        <v>2113929216</v>
      </c>
      <c r="B130">
        <v>365970</v>
      </c>
      <c r="C130">
        <v>5688360</v>
      </c>
      <c r="D130">
        <v>-1397200</v>
      </c>
      <c r="F130">
        <f t="shared" si="8"/>
        <v>0.89348144531249996</v>
      </c>
      <c r="G130">
        <f t="shared" si="13"/>
        <v>13.88759765625</v>
      </c>
      <c r="H130">
        <f t="shared" si="14"/>
        <v>-3.4111328125</v>
      </c>
      <c r="J130">
        <f t="shared" si="9"/>
        <v>0.4921875</v>
      </c>
      <c r="K130">
        <f t="shared" si="10"/>
        <v>0.89348144531249996</v>
      </c>
      <c r="L130">
        <f t="shared" si="11"/>
        <v>-3.4111328125</v>
      </c>
      <c r="M130">
        <f t="shared" si="12"/>
        <v>0.54548812735592933</v>
      </c>
    </row>
    <row r="131" spans="1:13">
      <c r="A131">
        <v>2130706432</v>
      </c>
      <c r="B131">
        <v>372618</v>
      </c>
      <c r="C131">
        <v>5788984</v>
      </c>
      <c r="D131">
        <v>-1422776</v>
      </c>
      <c r="F131">
        <f t="shared" si="8"/>
        <v>0.90971191406249996</v>
      </c>
      <c r="G131">
        <f t="shared" si="13"/>
        <v>14.133261718749999</v>
      </c>
      <c r="H131">
        <f t="shared" si="14"/>
        <v>-3.4735742187500001</v>
      </c>
      <c r="J131">
        <f t="shared" si="9"/>
        <v>0.49609375</v>
      </c>
      <c r="K131">
        <f t="shared" si="10"/>
        <v>0.90971191406249996</v>
      </c>
      <c r="L131">
        <f t="shared" si="11"/>
        <v>-3.4735742187500001</v>
      </c>
      <c r="M131">
        <f t="shared" si="12"/>
        <v>0.50884117138711138</v>
      </c>
    </row>
    <row r="132" spans="1:13">
      <c r="A132">
        <v>2147483648</v>
      </c>
      <c r="B132">
        <v>374604</v>
      </c>
      <c r="C132">
        <v>5845400</v>
      </c>
      <c r="D132">
        <v>-1438800</v>
      </c>
      <c r="F132">
        <f t="shared" si="8"/>
        <v>0.91456054687499999</v>
      </c>
      <c r="G132">
        <f t="shared" si="13"/>
        <v>14.27099609375</v>
      </c>
      <c r="H132">
        <f t="shared" si="14"/>
        <v>-3.5126953125</v>
      </c>
      <c r="J132">
        <f t="shared" si="9"/>
        <v>0.5</v>
      </c>
      <c r="K132">
        <f t="shared" si="10"/>
        <v>0.91456054687499999</v>
      </c>
      <c r="L132">
        <f t="shared" si="11"/>
        <v>-3.5126953125</v>
      </c>
      <c r="M132">
        <f t="shared" si="12"/>
        <v>0.48299193382263184</v>
      </c>
    </row>
    <row r="133" spans="1:13">
      <c r="A133">
        <v>2164260864</v>
      </c>
      <c r="B133">
        <v>375038</v>
      </c>
      <c r="C133">
        <v>5845776</v>
      </c>
      <c r="D133">
        <v>-1438320</v>
      </c>
      <c r="F133">
        <f t="shared" ref="F133:F196" si="15">B133/$G$1</f>
        <v>0.91562011718750003</v>
      </c>
      <c r="G133">
        <f t="shared" si="13"/>
        <v>14.2719140625</v>
      </c>
      <c r="H133">
        <f t="shared" si="14"/>
        <v>-3.5115234375000002</v>
      </c>
      <c r="J133">
        <f t="shared" ref="J133:J196" si="16">A133/2^32</f>
        <v>0.50390625</v>
      </c>
      <c r="K133">
        <f t="shared" ref="K133:K196" si="17">F133</f>
        <v>0.91562011718750003</v>
      </c>
      <c r="L133">
        <f t="shared" ref="L133:L196" si="18">H133</f>
        <v>-3.5115234375000002</v>
      </c>
      <c r="M133">
        <f t="shared" ref="M133:M196" si="19">J133^2*(G133-H133^2)</f>
        <v>0.4928914107981836</v>
      </c>
    </row>
    <row r="134" spans="1:13">
      <c r="A134">
        <v>2181038080</v>
      </c>
      <c r="B134">
        <v>377324</v>
      </c>
      <c r="C134">
        <v>5880328</v>
      </c>
      <c r="D134">
        <v>-1446616</v>
      </c>
      <c r="F134">
        <f t="shared" si="15"/>
        <v>0.92120117187499995</v>
      </c>
      <c r="G134">
        <f t="shared" si="13"/>
        <v>14.35626953125</v>
      </c>
      <c r="H134">
        <f t="shared" si="14"/>
        <v>-3.53177734375</v>
      </c>
      <c r="J134">
        <f t="shared" si="16"/>
        <v>0.5078125</v>
      </c>
      <c r="K134">
        <f t="shared" si="17"/>
        <v>0.92120117187499995</v>
      </c>
      <c r="L134">
        <f t="shared" si="18"/>
        <v>-3.53177734375</v>
      </c>
      <c r="M134">
        <f t="shared" si="19"/>
        <v>0.48552901763410777</v>
      </c>
    </row>
    <row r="135" spans="1:13">
      <c r="A135">
        <v>2197815296</v>
      </c>
      <c r="B135">
        <v>377976</v>
      </c>
      <c r="C135">
        <v>5892456</v>
      </c>
      <c r="D135">
        <v>-1451552</v>
      </c>
      <c r="F135">
        <f t="shared" si="15"/>
        <v>0.92279296875000005</v>
      </c>
      <c r="G135">
        <f t="shared" si="13"/>
        <v>14.385878906249999</v>
      </c>
      <c r="H135">
        <f t="shared" si="14"/>
        <v>-3.5438281250000001</v>
      </c>
      <c r="J135">
        <f t="shared" si="16"/>
        <v>0.51171875</v>
      </c>
      <c r="K135">
        <f t="shared" si="17"/>
        <v>0.92279296875000005</v>
      </c>
      <c r="L135">
        <f t="shared" si="18"/>
        <v>-3.5438281250000001</v>
      </c>
      <c r="M135">
        <f t="shared" si="19"/>
        <v>0.47845324852680754</v>
      </c>
    </row>
    <row r="136" spans="1:13">
      <c r="A136">
        <v>2214592512</v>
      </c>
      <c r="B136">
        <v>381798</v>
      </c>
      <c r="C136">
        <v>5956056</v>
      </c>
      <c r="D136">
        <v>-1468080</v>
      </c>
      <c r="F136">
        <f t="shared" si="15"/>
        <v>0.9321240234375</v>
      </c>
      <c r="G136">
        <f t="shared" si="13"/>
        <v>14.541152343749999</v>
      </c>
      <c r="H136">
        <f t="shared" si="14"/>
        <v>-3.5841796874999998</v>
      </c>
      <c r="J136">
        <f t="shared" si="16"/>
        <v>0.515625</v>
      </c>
      <c r="K136">
        <f t="shared" si="17"/>
        <v>0.9321240234375</v>
      </c>
      <c r="L136">
        <f t="shared" si="18"/>
        <v>-3.5841796874999998</v>
      </c>
      <c r="M136">
        <f t="shared" si="19"/>
        <v>0.45059722929261631</v>
      </c>
    </row>
    <row r="137" spans="1:13">
      <c r="A137">
        <v>2231369728</v>
      </c>
      <c r="B137">
        <v>382360</v>
      </c>
      <c r="C137">
        <v>5970960</v>
      </c>
      <c r="D137">
        <v>-1471256</v>
      </c>
      <c r="F137">
        <f t="shared" si="15"/>
        <v>0.93349609374999998</v>
      </c>
      <c r="G137">
        <f t="shared" si="13"/>
        <v>14.5775390625</v>
      </c>
      <c r="H137">
        <f t="shared" si="14"/>
        <v>-3.5919335937499999</v>
      </c>
      <c r="J137">
        <f t="shared" si="16"/>
        <v>0.51953125</v>
      </c>
      <c r="K137">
        <f t="shared" si="17"/>
        <v>0.93349609374999998</v>
      </c>
      <c r="L137">
        <f t="shared" si="18"/>
        <v>-3.5919335937499999</v>
      </c>
      <c r="M137">
        <f t="shared" si="19"/>
        <v>0.45225282991211313</v>
      </c>
    </row>
    <row r="138" spans="1:13">
      <c r="A138">
        <v>2248146944</v>
      </c>
      <c r="B138">
        <v>381942</v>
      </c>
      <c r="C138">
        <v>5965376</v>
      </c>
      <c r="D138">
        <v>-1469736</v>
      </c>
      <c r="F138">
        <f t="shared" si="15"/>
        <v>0.93247558593750002</v>
      </c>
      <c r="G138">
        <f t="shared" si="13"/>
        <v>14.56390625</v>
      </c>
      <c r="H138">
        <f t="shared" si="14"/>
        <v>-3.5882226562500001</v>
      </c>
      <c r="J138">
        <f t="shared" si="16"/>
        <v>0.5234375</v>
      </c>
      <c r="K138">
        <f t="shared" si="17"/>
        <v>0.93247558593750002</v>
      </c>
      <c r="L138">
        <f t="shared" si="18"/>
        <v>-3.5882226562500001</v>
      </c>
      <c r="M138">
        <f t="shared" si="19"/>
        <v>0.46264438950640591</v>
      </c>
    </row>
    <row r="139" spans="1:13">
      <c r="A139">
        <v>2264924160</v>
      </c>
      <c r="B139">
        <v>384692</v>
      </c>
      <c r="C139">
        <v>6013760</v>
      </c>
      <c r="D139">
        <v>-1482776</v>
      </c>
      <c r="F139">
        <f t="shared" si="15"/>
        <v>0.93918945312500002</v>
      </c>
      <c r="G139">
        <f t="shared" si="13"/>
        <v>14.68203125</v>
      </c>
      <c r="H139">
        <f t="shared" si="14"/>
        <v>-3.6200585937500001</v>
      </c>
      <c r="J139">
        <f t="shared" si="16"/>
        <v>0.52734375</v>
      </c>
      <c r="K139">
        <f t="shared" si="17"/>
        <v>0.93918945312500002</v>
      </c>
      <c r="L139">
        <f t="shared" si="18"/>
        <v>-3.6200585937500001</v>
      </c>
      <c r="M139">
        <f t="shared" si="19"/>
        <v>0.43860775881898006</v>
      </c>
    </row>
    <row r="140" spans="1:13">
      <c r="A140">
        <v>2281701376</v>
      </c>
      <c r="B140">
        <v>387278</v>
      </c>
      <c r="C140">
        <v>6066904</v>
      </c>
      <c r="D140">
        <v>-1496680</v>
      </c>
      <c r="F140">
        <f t="shared" si="15"/>
        <v>0.94550292968750005</v>
      </c>
      <c r="G140">
        <f t="shared" si="13"/>
        <v>14.81177734375</v>
      </c>
      <c r="H140">
        <f t="shared" si="14"/>
        <v>-3.6540039062499998</v>
      </c>
      <c r="J140">
        <f t="shared" si="16"/>
        <v>0.53125</v>
      </c>
      <c r="K140">
        <f t="shared" si="17"/>
        <v>0.94550292968750005</v>
      </c>
      <c r="L140">
        <f t="shared" si="18"/>
        <v>-3.6540039062499998</v>
      </c>
      <c r="M140">
        <f t="shared" si="19"/>
        <v>0.41206003739498598</v>
      </c>
    </row>
    <row r="141" spans="1:13">
      <c r="A141">
        <v>2298478592</v>
      </c>
      <c r="B141">
        <v>387156</v>
      </c>
      <c r="C141">
        <v>6063232</v>
      </c>
      <c r="D141">
        <v>-1495896</v>
      </c>
      <c r="F141">
        <f t="shared" si="15"/>
        <v>0.94520507812499999</v>
      </c>
      <c r="G141">
        <f t="shared" si="13"/>
        <v>14.8028125</v>
      </c>
      <c r="H141">
        <f t="shared" si="14"/>
        <v>-3.6520898437499998</v>
      </c>
      <c r="J141">
        <f t="shared" si="16"/>
        <v>0.53515625</v>
      </c>
      <c r="K141">
        <f t="shared" si="17"/>
        <v>0.94520507812499999</v>
      </c>
      <c r="L141">
        <f t="shared" si="18"/>
        <v>-3.6520898437499998</v>
      </c>
      <c r="M141">
        <f t="shared" si="19"/>
        <v>0.41957956108520206</v>
      </c>
    </row>
    <row r="142" spans="1:13">
      <c r="A142">
        <v>2315255808</v>
      </c>
      <c r="B142">
        <v>387034</v>
      </c>
      <c r="C142">
        <v>6062000</v>
      </c>
      <c r="D142">
        <v>-1495752</v>
      </c>
      <c r="F142">
        <f t="shared" si="15"/>
        <v>0.94490722656250004</v>
      </c>
      <c r="G142">
        <f t="shared" si="13"/>
        <v>14.7998046875</v>
      </c>
      <c r="H142">
        <f t="shared" si="14"/>
        <v>-3.6517382812500001</v>
      </c>
      <c r="J142">
        <f t="shared" si="16"/>
        <v>0.5390625</v>
      </c>
      <c r="K142">
        <f t="shared" si="17"/>
        <v>0.94490722656250004</v>
      </c>
      <c r="L142">
        <f t="shared" si="18"/>
        <v>-3.6517382812500001</v>
      </c>
      <c r="M142">
        <f t="shared" si="19"/>
        <v>0.42559928863027569</v>
      </c>
    </row>
    <row r="143" spans="1:13">
      <c r="A143">
        <v>2332033024</v>
      </c>
      <c r="B143">
        <v>388660</v>
      </c>
      <c r="C143">
        <v>6095728</v>
      </c>
      <c r="D143">
        <v>-1505688</v>
      </c>
      <c r="F143">
        <f t="shared" si="15"/>
        <v>0.94887695312499998</v>
      </c>
      <c r="G143">
        <f t="shared" si="13"/>
        <v>14.8821484375</v>
      </c>
      <c r="H143">
        <f t="shared" si="14"/>
        <v>-3.6759960937499998</v>
      </c>
      <c r="J143">
        <f t="shared" si="16"/>
        <v>0.54296875</v>
      </c>
      <c r="K143">
        <f t="shared" si="17"/>
        <v>0.94887695312499998</v>
      </c>
      <c r="L143">
        <f t="shared" si="18"/>
        <v>-3.6759960937499998</v>
      </c>
      <c r="M143">
        <f t="shared" si="19"/>
        <v>0.4036611257875285</v>
      </c>
    </row>
    <row r="144" spans="1:13">
      <c r="A144">
        <v>2348810240</v>
      </c>
      <c r="B144">
        <v>390348</v>
      </c>
      <c r="C144">
        <v>6125272</v>
      </c>
      <c r="D144">
        <v>-1513328</v>
      </c>
      <c r="F144">
        <f t="shared" si="15"/>
        <v>0.952998046875</v>
      </c>
      <c r="G144">
        <f t="shared" si="13"/>
        <v>14.95427734375</v>
      </c>
      <c r="H144">
        <f t="shared" si="14"/>
        <v>-3.6946484375000002</v>
      </c>
      <c r="J144">
        <f t="shared" si="16"/>
        <v>0.546875</v>
      </c>
      <c r="K144">
        <f t="shared" si="17"/>
        <v>0.952998046875</v>
      </c>
      <c r="L144">
        <f t="shared" si="18"/>
        <v>-3.6946484375000002</v>
      </c>
      <c r="M144">
        <f t="shared" si="19"/>
        <v>0.38994545339606701</v>
      </c>
    </row>
    <row r="145" spans="1:13">
      <c r="A145">
        <v>2365587456</v>
      </c>
      <c r="B145">
        <v>391632</v>
      </c>
      <c r="C145">
        <v>6150456</v>
      </c>
      <c r="D145">
        <v>-1519472</v>
      </c>
      <c r="F145">
        <f t="shared" si="15"/>
        <v>0.95613281250000004</v>
      </c>
      <c r="G145">
        <f t="shared" si="13"/>
        <v>15.015761718749999</v>
      </c>
      <c r="H145">
        <f t="shared" si="14"/>
        <v>-3.7096484374999998</v>
      </c>
      <c r="J145">
        <f t="shared" si="16"/>
        <v>0.55078125</v>
      </c>
      <c r="K145">
        <f t="shared" si="17"/>
        <v>0.95613281250000004</v>
      </c>
      <c r="L145">
        <f t="shared" si="18"/>
        <v>-3.7096484374999998</v>
      </c>
      <c r="M145">
        <f t="shared" si="19"/>
        <v>0.38049538613276129</v>
      </c>
    </row>
    <row r="146" spans="1:13">
      <c r="A146">
        <v>2382364672</v>
      </c>
      <c r="B146">
        <v>391668</v>
      </c>
      <c r="C146">
        <v>6155424</v>
      </c>
      <c r="D146">
        <v>-1521584</v>
      </c>
      <c r="F146">
        <f t="shared" si="15"/>
        <v>0.95622070312499996</v>
      </c>
      <c r="G146">
        <f t="shared" si="13"/>
        <v>15.027890625</v>
      </c>
      <c r="H146">
        <f t="shared" si="14"/>
        <v>-3.7148046875</v>
      </c>
      <c r="J146">
        <f t="shared" si="16"/>
        <v>0.5546875</v>
      </c>
      <c r="K146">
        <f t="shared" si="17"/>
        <v>0.95622070312499996</v>
      </c>
      <c r="L146">
        <f t="shared" si="18"/>
        <v>-3.7148046875</v>
      </c>
      <c r="M146">
        <f t="shared" si="19"/>
        <v>0.37786478153979369</v>
      </c>
    </row>
    <row r="147" spans="1:13">
      <c r="A147">
        <v>2399141888</v>
      </c>
      <c r="B147">
        <v>391964</v>
      </c>
      <c r="C147">
        <v>6164256</v>
      </c>
      <c r="D147">
        <v>-1524568</v>
      </c>
      <c r="F147">
        <f t="shared" si="15"/>
        <v>0.95694335937499997</v>
      </c>
      <c r="G147">
        <f t="shared" si="13"/>
        <v>15.049453124999999</v>
      </c>
      <c r="H147">
        <f t="shared" si="14"/>
        <v>-3.7220898437500001</v>
      </c>
      <c r="J147">
        <f t="shared" si="16"/>
        <v>0.55859375</v>
      </c>
      <c r="K147">
        <f t="shared" si="17"/>
        <v>0.95694335937499997</v>
      </c>
      <c r="L147">
        <f t="shared" si="18"/>
        <v>-3.7220898437500001</v>
      </c>
      <c r="M147">
        <f t="shared" si="19"/>
        <v>0.37302835151315056</v>
      </c>
    </row>
    <row r="148" spans="1:13">
      <c r="A148">
        <v>2415919104</v>
      </c>
      <c r="B148">
        <v>394224</v>
      </c>
      <c r="C148">
        <v>6206816</v>
      </c>
      <c r="D148">
        <v>-1535432</v>
      </c>
      <c r="F148">
        <f t="shared" si="15"/>
        <v>0.96246093749999995</v>
      </c>
      <c r="G148">
        <f t="shared" ref="G148:G211" si="20">C148/$G$1</f>
        <v>15.153359375000001</v>
      </c>
      <c r="H148">
        <f t="shared" ref="H148:H211" si="21">D148/$G$1</f>
        <v>-3.7486132812499999</v>
      </c>
      <c r="J148">
        <f t="shared" si="16"/>
        <v>0.5625</v>
      </c>
      <c r="K148">
        <f t="shared" si="17"/>
        <v>0.96246093749999995</v>
      </c>
      <c r="L148">
        <f t="shared" si="18"/>
        <v>-3.7486132812499999</v>
      </c>
      <c r="M148">
        <f t="shared" si="19"/>
        <v>0.34844486427158189</v>
      </c>
    </row>
    <row r="149" spans="1:13">
      <c r="A149">
        <v>2432696320</v>
      </c>
      <c r="B149">
        <v>394478</v>
      </c>
      <c r="C149">
        <v>6212392</v>
      </c>
      <c r="D149">
        <v>-1537024</v>
      </c>
      <c r="F149">
        <f t="shared" si="15"/>
        <v>0.96308105468750005</v>
      </c>
      <c r="G149">
        <f t="shared" si="20"/>
        <v>15.16697265625</v>
      </c>
      <c r="H149">
        <f t="shared" si="21"/>
        <v>-3.7524999999999999</v>
      </c>
      <c r="J149">
        <f t="shared" si="16"/>
        <v>0.56640625</v>
      </c>
      <c r="K149">
        <f t="shared" si="17"/>
        <v>0.96308105468750005</v>
      </c>
      <c r="L149">
        <f t="shared" si="18"/>
        <v>-3.7524999999999999</v>
      </c>
      <c r="M149">
        <f t="shared" si="19"/>
        <v>0.34831523805856718</v>
      </c>
    </row>
    <row r="150" spans="1:13">
      <c r="A150">
        <v>2449473536</v>
      </c>
      <c r="B150">
        <v>393876</v>
      </c>
      <c r="C150">
        <v>6202016</v>
      </c>
      <c r="D150">
        <v>-1534192</v>
      </c>
      <c r="F150">
        <f t="shared" si="15"/>
        <v>0.96161132812500005</v>
      </c>
      <c r="G150">
        <f t="shared" si="20"/>
        <v>15.141640625000001</v>
      </c>
      <c r="H150">
        <f t="shared" si="21"/>
        <v>-3.7455859375</v>
      </c>
      <c r="J150">
        <f t="shared" si="16"/>
        <v>0.5703125</v>
      </c>
      <c r="K150">
        <f t="shared" si="17"/>
        <v>0.96161132812500005</v>
      </c>
      <c r="L150">
        <f t="shared" si="18"/>
        <v>-3.7455859375</v>
      </c>
      <c r="M150">
        <f t="shared" si="19"/>
        <v>0.36175876487037212</v>
      </c>
    </row>
    <row r="151" spans="1:13">
      <c r="A151">
        <v>2466250752</v>
      </c>
      <c r="B151">
        <v>395144</v>
      </c>
      <c r="C151">
        <v>6227504</v>
      </c>
      <c r="D151">
        <v>-1541864</v>
      </c>
      <c r="F151">
        <f t="shared" si="15"/>
        <v>0.96470703125000001</v>
      </c>
      <c r="G151">
        <f t="shared" si="20"/>
        <v>15.2038671875</v>
      </c>
      <c r="H151">
        <f t="shared" si="21"/>
        <v>-3.7643164062499999</v>
      </c>
      <c r="J151">
        <f t="shared" si="16"/>
        <v>0.57421875</v>
      </c>
      <c r="K151">
        <f t="shared" si="17"/>
        <v>0.96470703125000001</v>
      </c>
      <c r="L151">
        <f t="shared" si="18"/>
        <v>-3.7643164062499999</v>
      </c>
      <c r="M151">
        <f t="shared" si="19"/>
        <v>0.34086838402086328</v>
      </c>
    </row>
    <row r="152" spans="1:13">
      <c r="A152">
        <v>2483027968</v>
      </c>
      <c r="B152">
        <v>395354</v>
      </c>
      <c r="C152">
        <v>6235776</v>
      </c>
      <c r="D152">
        <v>-1544480</v>
      </c>
      <c r="F152">
        <f t="shared" si="15"/>
        <v>0.96521972656249999</v>
      </c>
      <c r="G152">
        <f t="shared" si="20"/>
        <v>15.2240625</v>
      </c>
      <c r="H152">
        <f t="shared" si="21"/>
        <v>-3.7707031249999998</v>
      </c>
      <c r="J152">
        <f t="shared" si="16"/>
        <v>0.578125</v>
      </c>
      <c r="K152">
        <f t="shared" si="17"/>
        <v>0.96521972656249999</v>
      </c>
      <c r="L152">
        <f t="shared" si="18"/>
        <v>-3.7707031249999998</v>
      </c>
      <c r="M152">
        <f t="shared" si="19"/>
        <v>0.33618724282830986</v>
      </c>
    </row>
    <row r="153" spans="1:13">
      <c r="A153">
        <v>2499805184</v>
      </c>
      <c r="B153">
        <v>395880</v>
      </c>
      <c r="C153">
        <v>6242560</v>
      </c>
      <c r="D153">
        <v>-1545848</v>
      </c>
      <c r="F153">
        <f t="shared" si="15"/>
        <v>0.96650390625000004</v>
      </c>
      <c r="G153">
        <f t="shared" si="20"/>
        <v>15.240625</v>
      </c>
      <c r="H153">
        <f t="shared" si="21"/>
        <v>-3.7740429687499999</v>
      </c>
      <c r="J153">
        <f t="shared" si="16"/>
        <v>0.58203125</v>
      </c>
      <c r="K153">
        <f t="shared" si="17"/>
        <v>0.96650390625000004</v>
      </c>
      <c r="L153">
        <f t="shared" si="18"/>
        <v>-3.7740429687499999</v>
      </c>
      <c r="M153">
        <f t="shared" si="19"/>
        <v>0.33782020415202174</v>
      </c>
    </row>
    <row r="154" spans="1:13">
      <c r="A154">
        <v>2516582400</v>
      </c>
      <c r="B154">
        <v>396244</v>
      </c>
      <c r="C154">
        <v>6249384</v>
      </c>
      <c r="D154">
        <v>-1547728</v>
      </c>
      <c r="F154">
        <f t="shared" si="15"/>
        <v>0.96739257812500001</v>
      </c>
      <c r="G154">
        <f t="shared" si="20"/>
        <v>15.257285156249999</v>
      </c>
      <c r="H154">
        <f t="shared" si="21"/>
        <v>-3.7786328125000002</v>
      </c>
      <c r="J154">
        <f t="shared" si="16"/>
        <v>0.5859375</v>
      </c>
      <c r="K154">
        <f t="shared" si="17"/>
        <v>0.96739257812500001</v>
      </c>
      <c r="L154">
        <f t="shared" si="18"/>
        <v>-3.7786328125000002</v>
      </c>
      <c r="M154">
        <f t="shared" si="19"/>
        <v>0.33618824084987792</v>
      </c>
    </row>
    <row r="155" spans="1:13">
      <c r="A155">
        <v>2533359616</v>
      </c>
      <c r="B155">
        <v>397044</v>
      </c>
      <c r="C155">
        <v>6267912</v>
      </c>
      <c r="D155">
        <v>-1553160</v>
      </c>
      <c r="F155">
        <f t="shared" si="15"/>
        <v>0.96934570312500001</v>
      </c>
      <c r="G155">
        <f t="shared" si="20"/>
        <v>15.302519531250001</v>
      </c>
      <c r="H155">
        <f t="shared" si="21"/>
        <v>-3.7918945312500001</v>
      </c>
      <c r="J155">
        <f t="shared" si="16"/>
        <v>0.58984375</v>
      </c>
      <c r="K155">
        <f t="shared" si="17"/>
        <v>0.96934570312500001</v>
      </c>
      <c r="L155">
        <f t="shared" si="18"/>
        <v>-3.7918945312500001</v>
      </c>
      <c r="M155">
        <f t="shared" si="19"/>
        <v>0.32149333288994986</v>
      </c>
    </row>
    <row r="156" spans="1:13">
      <c r="A156">
        <v>2550136832</v>
      </c>
      <c r="B156">
        <v>398384</v>
      </c>
      <c r="C156">
        <v>6296032</v>
      </c>
      <c r="D156">
        <v>-1560952</v>
      </c>
      <c r="F156">
        <f t="shared" si="15"/>
        <v>0.97261718750000004</v>
      </c>
      <c r="G156">
        <f t="shared" si="20"/>
        <v>15.371171875</v>
      </c>
      <c r="H156">
        <f t="shared" si="21"/>
        <v>-3.8109179687500001</v>
      </c>
      <c r="J156">
        <f t="shared" si="16"/>
        <v>0.59375</v>
      </c>
      <c r="K156">
        <f t="shared" si="17"/>
        <v>0.97261718750000004</v>
      </c>
      <c r="L156">
        <f t="shared" si="18"/>
        <v>-3.8109179687500001</v>
      </c>
      <c r="M156">
        <f t="shared" si="19"/>
        <v>0.29897995690964158</v>
      </c>
    </row>
    <row r="157" spans="1:13">
      <c r="A157">
        <v>2566914048</v>
      </c>
      <c r="B157">
        <v>398686</v>
      </c>
      <c r="C157">
        <v>6302848</v>
      </c>
      <c r="D157">
        <v>-1562736</v>
      </c>
      <c r="F157">
        <f t="shared" si="15"/>
        <v>0.97335449218750003</v>
      </c>
      <c r="G157">
        <f t="shared" si="20"/>
        <v>15.387812500000001</v>
      </c>
      <c r="H157">
        <f t="shared" si="21"/>
        <v>-3.8152734375000001</v>
      </c>
      <c r="J157">
        <f t="shared" si="16"/>
        <v>0.59765625</v>
      </c>
      <c r="K157">
        <f t="shared" si="17"/>
        <v>0.97335449218750003</v>
      </c>
      <c r="L157">
        <f t="shared" si="18"/>
        <v>-3.8152734375000001</v>
      </c>
      <c r="M157">
        <f t="shared" si="19"/>
        <v>0.29700636569482736</v>
      </c>
    </row>
    <row r="158" spans="1:13">
      <c r="A158">
        <v>2583691264</v>
      </c>
      <c r="B158">
        <v>398820</v>
      </c>
      <c r="C158">
        <v>6304416</v>
      </c>
      <c r="D158">
        <v>-1563088</v>
      </c>
      <c r="F158">
        <f t="shared" si="15"/>
        <v>0.97368164062499996</v>
      </c>
      <c r="G158">
        <f t="shared" si="20"/>
        <v>15.391640625000001</v>
      </c>
      <c r="H158">
        <f t="shared" si="21"/>
        <v>-3.8161328124999998</v>
      </c>
      <c r="J158">
        <f t="shared" si="16"/>
        <v>0.6015625</v>
      </c>
      <c r="K158">
        <f t="shared" si="17"/>
        <v>0.97368164062499996</v>
      </c>
      <c r="L158">
        <f t="shared" si="18"/>
        <v>-3.8161328124999998</v>
      </c>
      <c r="M158">
        <f t="shared" si="19"/>
        <v>0.29991352260848586</v>
      </c>
    </row>
    <row r="159" spans="1:13">
      <c r="A159">
        <v>2600468480</v>
      </c>
      <c r="B159">
        <v>399282</v>
      </c>
      <c r="C159">
        <v>6316864</v>
      </c>
      <c r="D159">
        <v>-1566944</v>
      </c>
      <c r="F159">
        <f t="shared" si="15"/>
        <v>0.97480957031250004</v>
      </c>
      <c r="G159">
        <f t="shared" si="20"/>
        <v>15.42203125</v>
      </c>
      <c r="H159">
        <f t="shared" si="21"/>
        <v>-3.8255468750000001</v>
      </c>
      <c r="J159">
        <f t="shared" si="16"/>
        <v>0.60546875</v>
      </c>
      <c r="K159">
        <f t="shared" si="17"/>
        <v>0.97480957031250004</v>
      </c>
      <c r="L159">
        <f t="shared" si="18"/>
        <v>-3.8255468750000001</v>
      </c>
      <c r="M159">
        <f t="shared" si="19"/>
        <v>0.28858973894035378</v>
      </c>
    </row>
    <row r="160" spans="1:13">
      <c r="A160">
        <v>2617245696</v>
      </c>
      <c r="B160">
        <v>399974</v>
      </c>
      <c r="C160">
        <v>6332856</v>
      </c>
      <c r="D160">
        <v>-1572552</v>
      </c>
      <c r="F160">
        <f t="shared" si="15"/>
        <v>0.97649902343749995</v>
      </c>
      <c r="G160">
        <f t="shared" si="20"/>
        <v>15.461074218749999</v>
      </c>
      <c r="H160">
        <f t="shared" si="21"/>
        <v>-3.8392382812500001</v>
      </c>
      <c r="J160">
        <f t="shared" si="16"/>
        <v>0.609375</v>
      </c>
      <c r="K160">
        <f t="shared" si="17"/>
        <v>0.97649902343749995</v>
      </c>
      <c r="L160">
        <f t="shared" si="18"/>
        <v>-3.8392382812500001</v>
      </c>
      <c r="M160">
        <f t="shared" si="19"/>
        <v>0.26785479839136767</v>
      </c>
    </row>
    <row r="161" spans="1:13">
      <c r="A161">
        <v>2634022912</v>
      </c>
      <c r="B161">
        <v>400588</v>
      </c>
      <c r="C161">
        <v>6345144</v>
      </c>
      <c r="D161">
        <v>-1575152</v>
      </c>
      <c r="F161">
        <f t="shared" si="15"/>
        <v>0.97799804687500003</v>
      </c>
      <c r="G161">
        <f t="shared" si="20"/>
        <v>15.491074218750001</v>
      </c>
      <c r="H161">
        <f t="shared" si="21"/>
        <v>-3.8455859375000001</v>
      </c>
      <c r="J161">
        <f t="shared" si="16"/>
        <v>0.61328125</v>
      </c>
      <c r="K161">
        <f t="shared" si="17"/>
        <v>0.97799804687500003</v>
      </c>
      <c r="L161">
        <f t="shared" si="18"/>
        <v>-3.8455859375000001</v>
      </c>
      <c r="M161">
        <f t="shared" si="19"/>
        <v>0.26423618778490926</v>
      </c>
    </row>
    <row r="162" spans="1:13">
      <c r="A162">
        <v>2650800128</v>
      </c>
      <c r="B162">
        <v>400256</v>
      </c>
      <c r="C162">
        <v>6337472</v>
      </c>
      <c r="D162">
        <v>-1572608</v>
      </c>
      <c r="F162">
        <f t="shared" si="15"/>
        <v>0.97718749999999999</v>
      </c>
      <c r="G162">
        <f t="shared" si="20"/>
        <v>15.47234375</v>
      </c>
      <c r="H162">
        <f t="shared" si="21"/>
        <v>-3.839375</v>
      </c>
      <c r="J162">
        <f t="shared" si="16"/>
        <v>0.6171875</v>
      </c>
      <c r="K162">
        <f t="shared" si="17"/>
        <v>0.97718749999999999</v>
      </c>
      <c r="L162">
        <f t="shared" si="18"/>
        <v>-3.839375</v>
      </c>
      <c r="M162">
        <f t="shared" si="19"/>
        <v>0.27865979650020645</v>
      </c>
    </row>
    <row r="163" spans="1:13">
      <c r="A163">
        <v>2667577344</v>
      </c>
      <c r="B163">
        <v>400762</v>
      </c>
      <c r="C163">
        <v>6350584</v>
      </c>
      <c r="D163">
        <v>-1577192</v>
      </c>
      <c r="F163">
        <f t="shared" si="15"/>
        <v>0.97842285156249997</v>
      </c>
      <c r="G163">
        <f t="shared" si="20"/>
        <v>15.504355468749999</v>
      </c>
      <c r="H163">
        <f t="shared" si="21"/>
        <v>-3.85056640625</v>
      </c>
      <c r="J163">
        <f t="shared" si="16"/>
        <v>0.62109375</v>
      </c>
      <c r="K163">
        <f t="shared" si="17"/>
        <v>0.97842285156249997</v>
      </c>
      <c r="L163">
        <f t="shared" si="18"/>
        <v>-3.85056640625</v>
      </c>
      <c r="M163">
        <f t="shared" si="19"/>
        <v>0.26134828580612612</v>
      </c>
    </row>
    <row r="164" spans="1:13">
      <c r="A164">
        <v>2684354560</v>
      </c>
      <c r="B164">
        <v>400892</v>
      </c>
      <c r="C164">
        <v>6353112</v>
      </c>
      <c r="D164">
        <v>-1577432</v>
      </c>
      <c r="F164">
        <f t="shared" si="15"/>
        <v>0.97874023437500002</v>
      </c>
      <c r="G164">
        <f t="shared" si="20"/>
        <v>15.510527343750001</v>
      </c>
      <c r="H164">
        <f t="shared" si="21"/>
        <v>-3.8511523437499999</v>
      </c>
      <c r="J164">
        <f t="shared" si="16"/>
        <v>0.625</v>
      </c>
      <c r="K164">
        <f t="shared" si="17"/>
        <v>0.97874023437500002</v>
      </c>
      <c r="L164">
        <f t="shared" si="18"/>
        <v>-3.8511523437499999</v>
      </c>
      <c r="M164">
        <f t="shared" si="19"/>
        <v>0.26529412850737621</v>
      </c>
    </row>
    <row r="165" spans="1:13">
      <c r="A165">
        <v>2701131776</v>
      </c>
      <c r="B165">
        <v>401400</v>
      </c>
      <c r="C165">
        <v>6363296</v>
      </c>
      <c r="D165">
        <v>-1580064</v>
      </c>
      <c r="F165">
        <f t="shared" si="15"/>
        <v>0.97998046875</v>
      </c>
      <c r="G165">
        <f t="shared" si="20"/>
        <v>15.535390625</v>
      </c>
      <c r="H165">
        <f t="shared" si="21"/>
        <v>-3.8575781249999999</v>
      </c>
      <c r="J165">
        <f t="shared" si="16"/>
        <v>0.62890625</v>
      </c>
      <c r="K165">
        <f t="shared" si="17"/>
        <v>0.97998046875</v>
      </c>
      <c r="L165">
        <f t="shared" si="18"/>
        <v>-3.8575781249999999</v>
      </c>
      <c r="M165">
        <f t="shared" si="19"/>
        <v>0.25886258618822339</v>
      </c>
    </row>
    <row r="166" spans="1:13">
      <c r="A166">
        <v>2717908992</v>
      </c>
      <c r="B166">
        <v>401690</v>
      </c>
      <c r="C166">
        <v>6370016</v>
      </c>
      <c r="D166">
        <v>-1582448</v>
      </c>
      <c r="F166">
        <f t="shared" si="15"/>
        <v>0.98068847656250002</v>
      </c>
      <c r="G166">
        <f t="shared" si="20"/>
        <v>15.551796875000001</v>
      </c>
      <c r="H166">
        <f t="shared" si="21"/>
        <v>-3.8633984374999999</v>
      </c>
      <c r="J166">
        <f t="shared" si="16"/>
        <v>0.6328125</v>
      </c>
      <c r="K166">
        <f t="shared" si="17"/>
        <v>0.98068847656250002</v>
      </c>
      <c r="L166">
        <f t="shared" si="18"/>
        <v>-3.8633984374999999</v>
      </c>
      <c r="M166">
        <f t="shared" si="19"/>
        <v>0.25066247164746808</v>
      </c>
    </row>
    <row r="167" spans="1:13">
      <c r="A167">
        <v>2734686208</v>
      </c>
      <c r="B167">
        <v>402226</v>
      </c>
      <c r="C167">
        <v>6382272</v>
      </c>
      <c r="D167">
        <v>-1586288</v>
      </c>
      <c r="F167">
        <f t="shared" si="15"/>
        <v>0.98199707031250005</v>
      </c>
      <c r="G167">
        <f t="shared" si="20"/>
        <v>15.58171875</v>
      </c>
      <c r="H167">
        <f t="shared" si="21"/>
        <v>-3.8727734374999998</v>
      </c>
      <c r="J167">
        <f t="shared" si="16"/>
        <v>0.63671875</v>
      </c>
      <c r="K167">
        <f t="shared" si="17"/>
        <v>0.98199707031250005</v>
      </c>
      <c r="L167">
        <f t="shared" si="18"/>
        <v>-3.8727734374999998</v>
      </c>
      <c r="M167">
        <f t="shared" si="19"/>
        <v>0.2364942024769037</v>
      </c>
    </row>
    <row r="168" spans="1:13">
      <c r="A168">
        <v>2751463424</v>
      </c>
      <c r="B168">
        <v>401864</v>
      </c>
      <c r="C168">
        <v>6374496</v>
      </c>
      <c r="D168">
        <v>-1583776</v>
      </c>
      <c r="F168">
        <f t="shared" si="15"/>
        <v>0.98111328124999997</v>
      </c>
      <c r="G168">
        <f t="shared" si="20"/>
        <v>15.562734375</v>
      </c>
      <c r="H168">
        <f t="shared" si="21"/>
        <v>-3.8666406250000001</v>
      </c>
      <c r="J168">
        <f t="shared" si="16"/>
        <v>0.640625</v>
      </c>
      <c r="K168">
        <f t="shared" si="17"/>
        <v>0.98111328124999997</v>
      </c>
      <c r="L168">
        <f t="shared" si="18"/>
        <v>-3.8666406250000001</v>
      </c>
      <c r="M168">
        <f t="shared" si="19"/>
        <v>0.25109307621568405</v>
      </c>
    </row>
    <row r="169" spans="1:13">
      <c r="A169">
        <v>2768240640</v>
      </c>
      <c r="B169">
        <v>402626</v>
      </c>
      <c r="C169">
        <v>6390856</v>
      </c>
      <c r="D169">
        <v>-1588400</v>
      </c>
      <c r="F169">
        <f t="shared" si="15"/>
        <v>0.98297363281250005</v>
      </c>
      <c r="G169">
        <f t="shared" si="20"/>
        <v>15.602675781249999</v>
      </c>
      <c r="H169">
        <f t="shared" si="21"/>
        <v>-3.8779296875</v>
      </c>
      <c r="J169">
        <f t="shared" si="16"/>
        <v>0.64453125</v>
      </c>
      <c r="K169">
        <f t="shared" si="17"/>
        <v>0.98297363281250005</v>
      </c>
      <c r="L169">
        <f t="shared" si="18"/>
        <v>-3.8779296875</v>
      </c>
      <c r="M169">
        <f t="shared" si="19"/>
        <v>0.23443722676893206</v>
      </c>
    </row>
    <row r="170" spans="1:13">
      <c r="A170">
        <v>2785017856</v>
      </c>
      <c r="B170">
        <v>402718</v>
      </c>
      <c r="C170">
        <v>6393264</v>
      </c>
      <c r="D170">
        <v>-1589464</v>
      </c>
      <c r="F170">
        <f t="shared" si="15"/>
        <v>0.98319824218749996</v>
      </c>
      <c r="G170">
        <f t="shared" si="20"/>
        <v>15.6085546875</v>
      </c>
      <c r="H170">
        <f t="shared" si="21"/>
        <v>-3.8805273437499999</v>
      </c>
      <c r="J170">
        <f t="shared" si="16"/>
        <v>0.6484375</v>
      </c>
      <c r="K170">
        <f t="shared" si="17"/>
        <v>0.98319824218749996</v>
      </c>
      <c r="L170">
        <f t="shared" si="18"/>
        <v>-3.8805273437499999</v>
      </c>
      <c r="M170">
        <f t="shared" si="19"/>
        <v>0.23128531779346559</v>
      </c>
    </row>
    <row r="171" spans="1:13">
      <c r="A171">
        <v>2801795072</v>
      </c>
      <c r="B171">
        <v>403202</v>
      </c>
      <c r="C171">
        <v>6404136</v>
      </c>
      <c r="D171">
        <v>-1592424</v>
      </c>
      <c r="F171">
        <f t="shared" si="15"/>
        <v>0.9843798828125</v>
      </c>
      <c r="G171">
        <f t="shared" si="20"/>
        <v>15.63509765625</v>
      </c>
      <c r="H171">
        <f t="shared" si="21"/>
        <v>-3.8877539062499999</v>
      </c>
      <c r="J171">
        <f t="shared" si="16"/>
        <v>0.65234375</v>
      </c>
      <c r="K171">
        <f t="shared" si="17"/>
        <v>0.9843798828125</v>
      </c>
      <c r="L171">
        <f t="shared" si="18"/>
        <v>-3.8877539062499999</v>
      </c>
      <c r="M171">
        <f t="shared" si="19"/>
        <v>0.2214860583154892</v>
      </c>
    </row>
    <row r="172" spans="1:13">
      <c r="A172">
        <v>2818572288</v>
      </c>
      <c r="B172">
        <v>403498</v>
      </c>
      <c r="C172">
        <v>6411064</v>
      </c>
      <c r="D172">
        <v>-1594312</v>
      </c>
      <c r="F172">
        <f t="shared" si="15"/>
        <v>0.9851025390625</v>
      </c>
      <c r="G172">
        <f t="shared" si="20"/>
        <v>15.65201171875</v>
      </c>
      <c r="H172">
        <f t="shared" si="21"/>
        <v>-3.8923632812500002</v>
      </c>
      <c r="J172">
        <f t="shared" si="16"/>
        <v>0.65625</v>
      </c>
      <c r="K172">
        <f t="shared" si="17"/>
        <v>0.9851025390625</v>
      </c>
      <c r="L172">
        <f t="shared" si="18"/>
        <v>-3.8923632812500002</v>
      </c>
      <c r="M172">
        <f t="shared" si="19"/>
        <v>0.21598655687235219</v>
      </c>
    </row>
    <row r="173" spans="1:13">
      <c r="A173">
        <v>2835349504</v>
      </c>
      <c r="B173">
        <v>403878</v>
      </c>
      <c r="C173">
        <v>6419296</v>
      </c>
      <c r="D173">
        <v>-1596680</v>
      </c>
      <c r="F173">
        <f t="shared" si="15"/>
        <v>0.98603027343750005</v>
      </c>
      <c r="G173">
        <f t="shared" si="20"/>
        <v>15.672109375</v>
      </c>
      <c r="H173">
        <f t="shared" si="21"/>
        <v>-3.8981445312499998</v>
      </c>
      <c r="J173">
        <f t="shared" si="16"/>
        <v>0.66015625</v>
      </c>
      <c r="K173">
        <f t="shared" si="17"/>
        <v>0.98603027343750005</v>
      </c>
      <c r="L173">
        <f t="shared" si="18"/>
        <v>-3.8981445312499998</v>
      </c>
      <c r="M173">
        <f t="shared" si="19"/>
        <v>0.20769593911347373</v>
      </c>
    </row>
    <row r="174" spans="1:13">
      <c r="A174">
        <v>2852126720</v>
      </c>
      <c r="B174">
        <v>403860</v>
      </c>
      <c r="C174">
        <v>6419240</v>
      </c>
      <c r="D174">
        <v>-1596824</v>
      </c>
      <c r="F174">
        <f t="shared" si="15"/>
        <v>0.98598632812499998</v>
      </c>
      <c r="G174">
        <f t="shared" si="20"/>
        <v>15.67197265625</v>
      </c>
      <c r="H174">
        <f t="shared" si="21"/>
        <v>-3.8984960937499999</v>
      </c>
      <c r="J174">
        <f t="shared" si="16"/>
        <v>0.6640625</v>
      </c>
      <c r="K174">
        <f t="shared" si="17"/>
        <v>0.98598632812499998</v>
      </c>
      <c r="L174">
        <f t="shared" si="18"/>
        <v>-3.8984960937499999</v>
      </c>
      <c r="M174">
        <f t="shared" si="19"/>
        <v>0.20889213483256749</v>
      </c>
    </row>
    <row r="175" spans="1:13">
      <c r="A175">
        <v>2868903936</v>
      </c>
      <c r="B175">
        <v>404332</v>
      </c>
      <c r="C175">
        <v>6429432</v>
      </c>
      <c r="D175">
        <v>-1599768</v>
      </c>
      <c r="F175">
        <f t="shared" si="15"/>
        <v>0.98713867187500004</v>
      </c>
      <c r="G175">
        <f t="shared" si="20"/>
        <v>15.69685546875</v>
      </c>
      <c r="H175">
        <f t="shared" si="21"/>
        <v>-3.9056835937500001</v>
      </c>
      <c r="J175">
        <f t="shared" si="16"/>
        <v>0.66796875</v>
      </c>
      <c r="K175">
        <f t="shared" si="17"/>
        <v>0.98713867187500004</v>
      </c>
      <c r="L175">
        <f t="shared" si="18"/>
        <v>-3.9056835937500001</v>
      </c>
      <c r="M175">
        <f t="shared" si="19"/>
        <v>0.19743169032222921</v>
      </c>
    </row>
    <row r="176" spans="1:13">
      <c r="A176">
        <v>2885681152</v>
      </c>
      <c r="B176">
        <v>403734</v>
      </c>
      <c r="C176">
        <v>6416496</v>
      </c>
      <c r="D176">
        <v>-1596040</v>
      </c>
      <c r="F176">
        <f t="shared" si="15"/>
        <v>0.98567871093750004</v>
      </c>
      <c r="G176">
        <f t="shared" si="20"/>
        <v>15.6652734375</v>
      </c>
      <c r="H176">
        <f t="shared" si="21"/>
        <v>-3.8965820312499999</v>
      </c>
      <c r="J176">
        <f t="shared" si="16"/>
        <v>0.671875</v>
      </c>
      <c r="K176">
        <f t="shared" si="17"/>
        <v>0.98567871093750004</v>
      </c>
      <c r="L176">
        <f t="shared" si="18"/>
        <v>-3.8965820312499999</v>
      </c>
      <c r="M176">
        <f t="shared" si="19"/>
        <v>0.21754726901417598</v>
      </c>
    </row>
    <row r="177" spans="1:13">
      <c r="A177">
        <v>2902458368</v>
      </c>
      <c r="B177">
        <v>404512</v>
      </c>
      <c r="C177">
        <v>6434576</v>
      </c>
      <c r="D177">
        <v>-1601424</v>
      </c>
      <c r="F177">
        <f t="shared" si="15"/>
        <v>0.98757812499999997</v>
      </c>
      <c r="G177">
        <f t="shared" si="20"/>
        <v>15.7094140625</v>
      </c>
      <c r="H177">
        <f t="shared" si="21"/>
        <v>-3.9097265624999999</v>
      </c>
      <c r="J177">
        <f t="shared" si="16"/>
        <v>0.67578125</v>
      </c>
      <c r="K177">
        <f t="shared" si="17"/>
        <v>0.98757812499999997</v>
      </c>
      <c r="L177">
        <f t="shared" si="18"/>
        <v>-3.9097265624999999</v>
      </c>
      <c r="M177">
        <f t="shared" si="19"/>
        <v>0.19338230832458989</v>
      </c>
    </row>
    <row r="178" spans="1:13">
      <c r="A178">
        <v>2919235584</v>
      </c>
      <c r="B178">
        <v>404534</v>
      </c>
      <c r="C178">
        <v>6434704</v>
      </c>
      <c r="D178">
        <v>-1601616</v>
      </c>
      <c r="F178">
        <f t="shared" si="15"/>
        <v>0.98763183593750004</v>
      </c>
      <c r="G178">
        <f t="shared" si="20"/>
        <v>15.7097265625</v>
      </c>
      <c r="H178">
        <f t="shared" si="21"/>
        <v>-3.9101953125</v>
      </c>
      <c r="J178">
        <f t="shared" si="16"/>
        <v>0.6796875</v>
      </c>
      <c r="K178">
        <f t="shared" si="17"/>
        <v>0.98763183593750004</v>
      </c>
      <c r="L178">
        <f t="shared" si="18"/>
        <v>-3.9101953125</v>
      </c>
      <c r="M178">
        <f t="shared" si="19"/>
        <v>0.19407535998439451</v>
      </c>
    </row>
    <row r="179" spans="1:13">
      <c r="A179">
        <v>2936012800</v>
      </c>
      <c r="B179">
        <v>404910</v>
      </c>
      <c r="C179">
        <v>6443032</v>
      </c>
      <c r="D179">
        <v>-1604016</v>
      </c>
      <c r="F179">
        <f t="shared" si="15"/>
        <v>0.98854980468749998</v>
      </c>
      <c r="G179">
        <f t="shared" si="20"/>
        <v>15.73005859375</v>
      </c>
      <c r="H179">
        <f t="shared" si="21"/>
        <v>-3.9160546875</v>
      </c>
      <c r="J179">
        <f t="shared" si="16"/>
        <v>0.68359375</v>
      </c>
      <c r="K179">
        <f t="shared" si="17"/>
        <v>0.98854980468749998</v>
      </c>
      <c r="L179">
        <f t="shared" si="18"/>
        <v>-3.9160546875</v>
      </c>
      <c r="M179">
        <f t="shared" si="19"/>
        <v>0.18438472399429887</v>
      </c>
    </row>
    <row r="180" spans="1:13">
      <c r="A180">
        <v>2952790016</v>
      </c>
      <c r="B180">
        <v>405124</v>
      </c>
      <c r="C180">
        <v>6447736</v>
      </c>
      <c r="D180">
        <v>-1605160</v>
      </c>
      <c r="F180">
        <f t="shared" si="15"/>
        <v>0.98907226562499995</v>
      </c>
      <c r="G180">
        <f t="shared" si="20"/>
        <v>15.74154296875</v>
      </c>
      <c r="H180">
        <f t="shared" si="21"/>
        <v>-3.9188476562500001</v>
      </c>
      <c r="J180">
        <f t="shared" si="16"/>
        <v>0.6875</v>
      </c>
      <c r="K180">
        <f t="shared" si="17"/>
        <v>0.98907226562499995</v>
      </c>
      <c r="L180">
        <f t="shared" si="18"/>
        <v>-3.9188476562500001</v>
      </c>
      <c r="M180">
        <f t="shared" si="19"/>
        <v>0.18158319499343634</v>
      </c>
    </row>
    <row r="181" spans="1:13">
      <c r="A181">
        <v>2969567232</v>
      </c>
      <c r="B181">
        <v>405336</v>
      </c>
      <c r="C181">
        <v>6453272</v>
      </c>
      <c r="D181">
        <v>-1607048</v>
      </c>
      <c r="F181">
        <f t="shared" si="15"/>
        <v>0.98958984375000003</v>
      </c>
      <c r="G181">
        <f t="shared" si="20"/>
        <v>15.75505859375</v>
      </c>
      <c r="H181">
        <f t="shared" si="21"/>
        <v>-3.9234570312499999</v>
      </c>
      <c r="J181">
        <f t="shared" si="16"/>
        <v>0.69140625</v>
      </c>
      <c r="K181">
        <f t="shared" si="17"/>
        <v>0.98958984375000003</v>
      </c>
      <c r="L181">
        <f t="shared" si="18"/>
        <v>-3.9234570312499999</v>
      </c>
      <c r="M181">
        <f t="shared" si="19"/>
        <v>0.1728332041252352</v>
      </c>
    </row>
    <row r="182" spans="1:13">
      <c r="A182">
        <v>2986344448</v>
      </c>
      <c r="B182">
        <v>405206</v>
      </c>
      <c r="C182">
        <v>6450000</v>
      </c>
      <c r="D182">
        <v>-1606088</v>
      </c>
      <c r="F182">
        <f t="shared" si="15"/>
        <v>0.98927246093749999</v>
      </c>
      <c r="G182">
        <f t="shared" si="20"/>
        <v>15.7470703125</v>
      </c>
      <c r="H182">
        <f t="shared" si="21"/>
        <v>-3.9211132812499998</v>
      </c>
      <c r="J182">
        <f t="shared" si="16"/>
        <v>0.6953125</v>
      </c>
      <c r="K182">
        <f t="shared" si="17"/>
        <v>0.98927246093749999</v>
      </c>
      <c r="L182">
        <f t="shared" si="18"/>
        <v>-3.9211132812499998</v>
      </c>
      <c r="M182">
        <f t="shared" si="19"/>
        <v>0.17981837463004163</v>
      </c>
    </row>
    <row r="183" spans="1:13">
      <c r="A183">
        <v>3003121664</v>
      </c>
      <c r="B183">
        <v>405736</v>
      </c>
      <c r="C183">
        <v>6462096</v>
      </c>
      <c r="D183">
        <v>-1609712</v>
      </c>
      <c r="F183">
        <f t="shared" si="15"/>
        <v>0.99056640625000003</v>
      </c>
      <c r="G183">
        <f t="shared" si="20"/>
        <v>15.7766015625</v>
      </c>
      <c r="H183">
        <f t="shared" si="21"/>
        <v>-3.9299609375000002</v>
      </c>
      <c r="J183">
        <f t="shared" si="16"/>
        <v>0.69921875</v>
      </c>
      <c r="K183">
        <f t="shared" si="17"/>
        <v>0.99056640625000003</v>
      </c>
      <c r="L183">
        <f t="shared" si="18"/>
        <v>-3.9299609375000002</v>
      </c>
      <c r="M183">
        <f t="shared" si="19"/>
        <v>0.16232127843403607</v>
      </c>
    </row>
    <row r="184" spans="1:13">
      <c r="A184">
        <v>3019898880</v>
      </c>
      <c r="B184">
        <v>405618</v>
      </c>
      <c r="C184">
        <v>6459592</v>
      </c>
      <c r="D184">
        <v>-1609248</v>
      </c>
      <c r="F184">
        <f t="shared" si="15"/>
        <v>0.99027832031249996</v>
      </c>
      <c r="G184">
        <f t="shared" si="20"/>
        <v>15.77048828125</v>
      </c>
      <c r="H184">
        <f t="shared" si="21"/>
        <v>-3.9288281249999999</v>
      </c>
      <c r="J184">
        <f t="shared" si="16"/>
        <v>0.703125</v>
      </c>
      <c r="K184">
        <f t="shared" si="17"/>
        <v>0.99027832031249996</v>
      </c>
      <c r="L184">
        <f t="shared" si="18"/>
        <v>-3.9288281249999999</v>
      </c>
      <c r="M184">
        <f t="shared" si="19"/>
        <v>0.16551895435899508</v>
      </c>
    </row>
    <row r="185" spans="1:13">
      <c r="A185">
        <v>3036676096</v>
      </c>
      <c r="B185">
        <v>405596</v>
      </c>
      <c r="C185">
        <v>6458976</v>
      </c>
      <c r="D185">
        <v>-1608928</v>
      </c>
      <c r="F185">
        <f t="shared" si="15"/>
        <v>0.99022460937500001</v>
      </c>
      <c r="G185">
        <f t="shared" si="20"/>
        <v>15.768984375</v>
      </c>
      <c r="H185">
        <f t="shared" si="21"/>
        <v>-3.9280468750000002</v>
      </c>
      <c r="J185">
        <f t="shared" si="16"/>
        <v>0.70703125</v>
      </c>
      <c r="K185">
        <f t="shared" si="17"/>
        <v>0.99022460937500001</v>
      </c>
      <c r="L185">
        <f t="shared" si="18"/>
        <v>-3.9280468750000002</v>
      </c>
      <c r="M185">
        <f t="shared" si="19"/>
        <v>0.16967980613922667</v>
      </c>
    </row>
    <row r="186" spans="1:13">
      <c r="A186">
        <v>3053453312</v>
      </c>
      <c r="B186">
        <v>405710</v>
      </c>
      <c r="C186">
        <v>6461848</v>
      </c>
      <c r="D186">
        <v>-1609896</v>
      </c>
      <c r="F186">
        <f t="shared" si="15"/>
        <v>0.99050292968749998</v>
      </c>
      <c r="G186">
        <f t="shared" si="20"/>
        <v>15.775996093750001</v>
      </c>
      <c r="H186">
        <f t="shared" si="21"/>
        <v>-3.9304101562499998</v>
      </c>
      <c r="J186">
        <f t="shared" si="16"/>
        <v>0.7109375</v>
      </c>
      <c r="K186">
        <f t="shared" si="17"/>
        <v>0.99050292968749998</v>
      </c>
      <c r="L186">
        <f t="shared" si="18"/>
        <v>-3.9304101562499998</v>
      </c>
      <c r="M186">
        <f t="shared" si="19"/>
        <v>0.16571709219624853</v>
      </c>
    </row>
    <row r="187" spans="1:13">
      <c r="A187">
        <v>3070230528</v>
      </c>
      <c r="B187">
        <v>406156</v>
      </c>
      <c r="C187">
        <v>6472104</v>
      </c>
      <c r="D187">
        <v>-1612856</v>
      </c>
      <c r="F187">
        <f t="shared" si="15"/>
        <v>0.99159179687499999</v>
      </c>
      <c r="G187">
        <f t="shared" si="20"/>
        <v>15.80103515625</v>
      </c>
      <c r="H187">
        <f t="shared" si="21"/>
        <v>-3.9376367187499999</v>
      </c>
      <c r="J187">
        <f t="shared" si="16"/>
        <v>0.71484375</v>
      </c>
      <c r="K187">
        <f t="shared" si="17"/>
        <v>0.99159179687499999</v>
      </c>
      <c r="L187">
        <f t="shared" si="18"/>
        <v>-3.9376367187499999</v>
      </c>
      <c r="M187">
        <f t="shared" si="19"/>
        <v>0.15128315801172915</v>
      </c>
    </row>
    <row r="188" spans="1:13">
      <c r="A188">
        <v>3087007744</v>
      </c>
      <c r="B188">
        <v>406306</v>
      </c>
      <c r="C188">
        <v>6475416</v>
      </c>
      <c r="D188">
        <v>-1613808</v>
      </c>
      <c r="F188">
        <f t="shared" si="15"/>
        <v>0.99195800781249999</v>
      </c>
      <c r="G188">
        <f t="shared" si="20"/>
        <v>15.809121093750001</v>
      </c>
      <c r="H188">
        <f t="shared" si="21"/>
        <v>-3.9399609375</v>
      </c>
      <c r="J188">
        <f t="shared" si="16"/>
        <v>0.71875</v>
      </c>
      <c r="K188">
        <f t="shared" si="17"/>
        <v>0.99195800781249999</v>
      </c>
      <c r="L188">
        <f t="shared" si="18"/>
        <v>-3.9399609375</v>
      </c>
      <c r="M188">
        <f t="shared" si="19"/>
        <v>0.14765965878814497</v>
      </c>
    </row>
    <row r="189" spans="1:13">
      <c r="A189">
        <v>3103784960</v>
      </c>
      <c r="B189">
        <v>406210</v>
      </c>
      <c r="C189">
        <v>6473088</v>
      </c>
      <c r="D189">
        <v>-1613312</v>
      </c>
      <c r="F189">
        <f t="shared" si="15"/>
        <v>0.99172363281249998</v>
      </c>
      <c r="G189">
        <f t="shared" si="20"/>
        <v>15.803437499999999</v>
      </c>
      <c r="H189">
        <f t="shared" si="21"/>
        <v>-3.9387500000000002</v>
      </c>
      <c r="J189">
        <f t="shared" si="16"/>
        <v>0.72265625</v>
      </c>
      <c r="K189">
        <f t="shared" si="17"/>
        <v>0.99172363281249998</v>
      </c>
      <c r="L189">
        <f t="shared" si="18"/>
        <v>-3.9387500000000002</v>
      </c>
      <c r="M189">
        <f t="shared" si="19"/>
        <v>0.15128328263759511</v>
      </c>
    </row>
    <row r="190" spans="1:13">
      <c r="A190">
        <v>3120562176</v>
      </c>
      <c r="B190">
        <v>406360</v>
      </c>
      <c r="C190">
        <v>6476696</v>
      </c>
      <c r="D190">
        <v>-1614072</v>
      </c>
      <c r="F190">
        <f t="shared" si="15"/>
        <v>0.99208984374999998</v>
      </c>
      <c r="G190">
        <f t="shared" si="20"/>
        <v>15.81224609375</v>
      </c>
      <c r="H190">
        <f t="shared" si="21"/>
        <v>-3.9406054687499998</v>
      </c>
      <c r="J190">
        <f t="shared" si="16"/>
        <v>0.7265625</v>
      </c>
      <c r="K190">
        <f t="shared" si="17"/>
        <v>0.99208984374999998</v>
      </c>
      <c r="L190">
        <f t="shared" si="18"/>
        <v>-3.9406054687499998</v>
      </c>
      <c r="M190">
        <f t="shared" si="19"/>
        <v>0.14985545070448483</v>
      </c>
    </row>
    <row r="191" spans="1:13">
      <c r="A191">
        <v>3137339392</v>
      </c>
      <c r="B191">
        <v>406482</v>
      </c>
      <c r="C191">
        <v>6479696</v>
      </c>
      <c r="D191">
        <v>-1615288</v>
      </c>
      <c r="F191">
        <f t="shared" si="15"/>
        <v>0.99238769531250004</v>
      </c>
      <c r="G191">
        <f t="shared" si="20"/>
        <v>15.8195703125</v>
      </c>
      <c r="H191">
        <f t="shared" si="21"/>
        <v>-3.9435742187499998</v>
      </c>
      <c r="J191">
        <f t="shared" si="16"/>
        <v>0.73046875</v>
      </c>
      <c r="K191">
        <f t="shared" si="17"/>
        <v>0.99238769531250004</v>
      </c>
      <c r="L191">
        <f t="shared" si="18"/>
        <v>-3.9435742187499998</v>
      </c>
      <c r="M191">
        <f t="shared" si="19"/>
        <v>0.14289005594416002</v>
      </c>
    </row>
    <row r="192" spans="1:13">
      <c r="A192">
        <v>3154116608</v>
      </c>
      <c r="B192">
        <v>406520</v>
      </c>
      <c r="C192">
        <v>6480432</v>
      </c>
      <c r="D192">
        <v>-1615352</v>
      </c>
      <c r="F192">
        <f t="shared" si="15"/>
        <v>0.99248046874999996</v>
      </c>
      <c r="G192">
        <f t="shared" si="20"/>
        <v>15.8213671875</v>
      </c>
      <c r="H192">
        <f t="shared" si="21"/>
        <v>-3.9437304687500001</v>
      </c>
      <c r="J192">
        <f t="shared" si="16"/>
        <v>0.734375</v>
      </c>
      <c r="K192">
        <f t="shared" si="17"/>
        <v>0.99248046874999996</v>
      </c>
      <c r="L192">
        <f t="shared" si="18"/>
        <v>-3.9437304687500001</v>
      </c>
      <c r="M192">
        <f t="shared" si="19"/>
        <v>0.14472680780580191</v>
      </c>
    </row>
    <row r="193" spans="1:13">
      <c r="A193">
        <v>3170893824</v>
      </c>
      <c r="B193">
        <v>406924</v>
      </c>
      <c r="C193">
        <v>6489944</v>
      </c>
      <c r="D193">
        <v>-1618184</v>
      </c>
      <c r="F193">
        <f t="shared" si="15"/>
        <v>0.99346679687499995</v>
      </c>
      <c r="G193">
        <f t="shared" si="20"/>
        <v>15.844589843750001</v>
      </c>
      <c r="H193">
        <f t="shared" si="21"/>
        <v>-3.95064453125</v>
      </c>
      <c r="J193">
        <f t="shared" si="16"/>
        <v>0.73828125</v>
      </c>
      <c r="K193">
        <f t="shared" si="17"/>
        <v>0.99346679687499995</v>
      </c>
      <c r="L193">
        <f t="shared" si="18"/>
        <v>-3.95064453125</v>
      </c>
      <c r="M193">
        <f t="shared" si="19"/>
        <v>0.12917774037452773</v>
      </c>
    </row>
    <row r="194" spans="1:13">
      <c r="A194">
        <v>3187671040</v>
      </c>
      <c r="B194">
        <v>406692</v>
      </c>
      <c r="C194">
        <v>6484896</v>
      </c>
      <c r="D194">
        <v>-1616720</v>
      </c>
      <c r="F194">
        <f t="shared" si="15"/>
        <v>0.99290039062500002</v>
      </c>
      <c r="G194">
        <f t="shared" si="20"/>
        <v>15.832265625</v>
      </c>
      <c r="H194">
        <f t="shared" si="21"/>
        <v>-3.9470703125000002</v>
      </c>
      <c r="J194">
        <f t="shared" si="16"/>
        <v>0.7421875</v>
      </c>
      <c r="K194">
        <f t="shared" si="17"/>
        <v>0.99290039062500002</v>
      </c>
      <c r="L194">
        <f t="shared" si="18"/>
        <v>-3.9470703125000002</v>
      </c>
      <c r="M194">
        <f t="shared" si="19"/>
        <v>0.13930888049071533</v>
      </c>
    </row>
    <row r="195" spans="1:13">
      <c r="A195">
        <v>3204448256</v>
      </c>
      <c r="B195">
        <v>407172</v>
      </c>
      <c r="C195">
        <v>6495968</v>
      </c>
      <c r="D195">
        <v>-1620312</v>
      </c>
      <c r="F195">
        <f t="shared" si="15"/>
        <v>0.99407226562499995</v>
      </c>
      <c r="G195">
        <f t="shared" si="20"/>
        <v>15.859296875</v>
      </c>
      <c r="H195">
        <f t="shared" si="21"/>
        <v>-3.9558398437500002</v>
      </c>
      <c r="J195">
        <f t="shared" si="16"/>
        <v>0.74609375</v>
      </c>
      <c r="K195">
        <f t="shared" si="17"/>
        <v>0.99407226562499995</v>
      </c>
      <c r="L195">
        <f t="shared" si="18"/>
        <v>-3.9558398437500002</v>
      </c>
      <c r="M195">
        <f t="shared" si="19"/>
        <v>0.11724731860798093</v>
      </c>
    </row>
    <row r="196" spans="1:13">
      <c r="A196">
        <v>3221225472</v>
      </c>
      <c r="B196">
        <v>407132</v>
      </c>
      <c r="C196">
        <v>6494888</v>
      </c>
      <c r="D196">
        <v>-1619864</v>
      </c>
      <c r="F196">
        <f t="shared" si="15"/>
        <v>0.99397460937500004</v>
      </c>
      <c r="G196">
        <f t="shared" si="20"/>
        <v>15.856660156249999</v>
      </c>
      <c r="H196">
        <f t="shared" si="21"/>
        <v>-3.9547460937499999</v>
      </c>
      <c r="J196">
        <f t="shared" si="16"/>
        <v>0.75</v>
      </c>
      <c r="K196">
        <f t="shared" si="17"/>
        <v>0.99397460937500004</v>
      </c>
      <c r="L196">
        <f t="shared" si="18"/>
        <v>-3.9547460937499999</v>
      </c>
      <c r="M196">
        <f t="shared" si="19"/>
        <v>0.12186196324825294</v>
      </c>
    </row>
    <row r="197" spans="1:13">
      <c r="A197">
        <v>3238002688</v>
      </c>
      <c r="B197">
        <v>407212</v>
      </c>
      <c r="C197">
        <v>6496760</v>
      </c>
      <c r="D197">
        <v>-1620424</v>
      </c>
      <c r="F197">
        <f t="shared" ref="F197:F259" si="22">B197/$G$1</f>
        <v>0.99416992187499997</v>
      </c>
      <c r="G197">
        <f t="shared" si="20"/>
        <v>15.86123046875</v>
      </c>
      <c r="H197">
        <f t="shared" si="21"/>
        <v>-3.9561132812499999</v>
      </c>
      <c r="J197">
        <f t="shared" ref="J197:J259" si="23">A197/2^32</f>
        <v>0.75390625</v>
      </c>
      <c r="K197">
        <f t="shared" ref="K197:K259" si="24">F197</f>
        <v>0.99416992187499997</v>
      </c>
      <c r="L197">
        <f t="shared" ref="L197:L259" si="25">H197</f>
        <v>-3.9561132812499999</v>
      </c>
      <c r="M197">
        <f t="shared" ref="M197:M259" si="26">J197^2*(G197-H197^2)</f>
        <v>0.11958498547644757</v>
      </c>
    </row>
    <row r="198" spans="1:13">
      <c r="A198">
        <v>3254779904</v>
      </c>
      <c r="B198">
        <v>407062</v>
      </c>
      <c r="C198">
        <v>6493208</v>
      </c>
      <c r="D198">
        <v>-1619328</v>
      </c>
      <c r="F198">
        <f t="shared" si="22"/>
        <v>0.99380371093749997</v>
      </c>
      <c r="G198">
        <f t="shared" si="20"/>
        <v>15.85255859375</v>
      </c>
      <c r="H198">
        <f t="shared" si="21"/>
        <v>-3.9534375000000002</v>
      </c>
      <c r="J198">
        <f t="shared" si="23"/>
        <v>0.7578125</v>
      </c>
      <c r="K198">
        <f t="shared" si="24"/>
        <v>0.99380371093749997</v>
      </c>
      <c r="L198">
        <f t="shared" si="25"/>
        <v>-3.9534375000000002</v>
      </c>
      <c r="M198">
        <f t="shared" si="26"/>
        <v>0.12800152415633126</v>
      </c>
    </row>
    <row r="199" spans="1:13">
      <c r="A199">
        <v>3271557120</v>
      </c>
      <c r="B199">
        <v>407290</v>
      </c>
      <c r="C199">
        <v>6498504</v>
      </c>
      <c r="D199">
        <v>-1620912</v>
      </c>
      <c r="F199">
        <f t="shared" si="22"/>
        <v>0.99436035156250002</v>
      </c>
      <c r="G199">
        <f t="shared" si="20"/>
        <v>15.86548828125</v>
      </c>
      <c r="H199">
        <f t="shared" si="21"/>
        <v>-3.9573046875000002</v>
      </c>
      <c r="J199">
        <f t="shared" si="23"/>
        <v>0.76171875</v>
      </c>
      <c r="K199">
        <f t="shared" si="24"/>
        <v>0.99436035156250002</v>
      </c>
      <c r="L199">
        <f t="shared" si="25"/>
        <v>-3.9573046875000002</v>
      </c>
      <c r="M199">
        <f t="shared" si="26"/>
        <v>0.11907639428449232</v>
      </c>
    </row>
    <row r="200" spans="1:13">
      <c r="A200">
        <v>3288334336</v>
      </c>
      <c r="B200">
        <v>407198</v>
      </c>
      <c r="C200">
        <v>6496440</v>
      </c>
      <c r="D200">
        <v>-1620288</v>
      </c>
      <c r="F200">
        <f t="shared" si="22"/>
        <v>0.9941357421875</v>
      </c>
      <c r="G200">
        <f t="shared" si="20"/>
        <v>15.86044921875</v>
      </c>
      <c r="H200">
        <f t="shared" si="21"/>
        <v>-3.9557812499999998</v>
      </c>
      <c r="J200">
        <f t="shared" si="23"/>
        <v>0.765625</v>
      </c>
      <c r="K200">
        <f t="shared" si="24"/>
        <v>0.9941357421875</v>
      </c>
      <c r="L200">
        <f t="shared" si="25"/>
        <v>-3.9557812499999998</v>
      </c>
      <c r="M200">
        <f t="shared" si="26"/>
        <v>0.12441348976492984</v>
      </c>
    </row>
    <row r="201" spans="1:13">
      <c r="A201">
        <v>3305111552</v>
      </c>
      <c r="B201">
        <v>407436</v>
      </c>
      <c r="C201">
        <v>6501992</v>
      </c>
      <c r="D201">
        <v>-1621896</v>
      </c>
      <c r="F201">
        <f t="shared" si="22"/>
        <v>0.99471679687500003</v>
      </c>
      <c r="G201">
        <f t="shared" si="20"/>
        <v>15.87400390625</v>
      </c>
      <c r="H201">
        <f t="shared" si="21"/>
        <v>-3.9597070312499998</v>
      </c>
      <c r="J201">
        <f t="shared" si="23"/>
        <v>0.76953125</v>
      </c>
      <c r="K201">
        <f t="shared" si="24"/>
        <v>0.99471679687500003</v>
      </c>
      <c r="L201">
        <f t="shared" si="25"/>
        <v>-3.9597070312499998</v>
      </c>
      <c r="M201">
        <f t="shared" si="26"/>
        <v>0.11531141471047326</v>
      </c>
    </row>
    <row r="202" spans="1:13">
      <c r="A202">
        <v>3321888768</v>
      </c>
      <c r="B202">
        <v>407606</v>
      </c>
      <c r="C202">
        <v>6506184</v>
      </c>
      <c r="D202">
        <v>-1623272</v>
      </c>
      <c r="F202">
        <f t="shared" si="22"/>
        <v>0.99513183593749999</v>
      </c>
      <c r="G202">
        <f t="shared" si="20"/>
        <v>15.884238281249999</v>
      </c>
      <c r="H202">
        <f t="shared" si="21"/>
        <v>-3.9630664062499998</v>
      </c>
      <c r="J202">
        <f t="shared" si="23"/>
        <v>0.7734375</v>
      </c>
      <c r="K202">
        <f t="shared" si="24"/>
        <v>0.99513183593749999</v>
      </c>
      <c r="L202">
        <f t="shared" si="25"/>
        <v>-3.9630664062499998</v>
      </c>
      <c r="M202">
        <f t="shared" si="26"/>
        <v>0.10668573997726265</v>
      </c>
    </row>
    <row r="203" spans="1:13">
      <c r="A203">
        <v>3338665984</v>
      </c>
      <c r="B203">
        <v>407526</v>
      </c>
      <c r="C203">
        <v>6504088</v>
      </c>
      <c r="D203">
        <v>-1622616</v>
      </c>
      <c r="F203">
        <f t="shared" si="22"/>
        <v>0.99493652343750005</v>
      </c>
      <c r="G203">
        <f t="shared" si="20"/>
        <v>15.879121093749999</v>
      </c>
      <c r="H203">
        <f t="shared" si="21"/>
        <v>-3.96146484375</v>
      </c>
      <c r="J203">
        <f t="shared" si="23"/>
        <v>0.77734375</v>
      </c>
      <c r="K203">
        <f t="shared" si="24"/>
        <v>0.99493652343750005</v>
      </c>
      <c r="L203">
        <f t="shared" si="25"/>
        <v>-3.96146484375</v>
      </c>
      <c r="M203">
        <f t="shared" si="26"/>
        <v>0.11234305393224861</v>
      </c>
    </row>
    <row r="204" spans="1:13">
      <c r="A204">
        <v>3355443200</v>
      </c>
      <c r="B204">
        <v>407660</v>
      </c>
      <c r="C204">
        <v>6507440</v>
      </c>
      <c r="D204">
        <v>-1623688</v>
      </c>
      <c r="F204">
        <f t="shared" si="22"/>
        <v>0.99526367187499998</v>
      </c>
      <c r="G204">
        <f t="shared" si="20"/>
        <v>15.8873046875</v>
      </c>
      <c r="H204">
        <f t="shared" si="21"/>
        <v>-3.9640820312499998</v>
      </c>
      <c r="J204">
        <f t="shared" si="23"/>
        <v>0.78125</v>
      </c>
      <c r="K204">
        <f t="shared" si="24"/>
        <v>0.99526367187499998</v>
      </c>
      <c r="L204">
        <f t="shared" si="25"/>
        <v>-3.9640820312499998</v>
      </c>
      <c r="M204">
        <f t="shared" si="26"/>
        <v>0.10580953187309299</v>
      </c>
    </row>
    <row r="205" spans="1:13">
      <c r="A205">
        <v>3372220416</v>
      </c>
      <c r="B205">
        <v>407638</v>
      </c>
      <c r="C205">
        <v>6506912</v>
      </c>
      <c r="D205">
        <v>-1623560</v>
      </c>
      <c r="F205">
        <f t="shared" si="22"/>
        <v>0.99520996093750003</v>
      </c>
      <c r="G205">
        <f t="shared" si="20"/>
        <v>15.886015625000001</v>
      </c>
      <c r="H205">
        <f t="shared" si="21"/>
        <v>-3.9637695312500001</v>
      </c>
      <c r="J205">
        <f t="shared" si="23"/>
        <v>0.78515625</v>
      </c>
      <c r="K205">
        <f t="shared" si="24"/>
        <v>0.99520996093750003</v>
      </c>
      <c r="L205">
        <f t="shared" si="25"/>
        <v>-3.9637695312500001</v>
      </c>
      <c r="M205">
        <f t="shared" si="26"/>
        <v>0.10760288030010984</v>
      </c>
    </row>
    <row r="206" spans="1:13">
      <c r="A206">
        <v>3388997632</v>
      </c>
      <c r="B206">
        <v>407668</v>
      </c>
      <c r="C206">
        <v>6507704</v>
      </c>
      <c r="D206">
        <v>-1623752</v>
      </c>
      <c r="F206">
        <f t="shared" si="22"/>
        <v>0.99528320312499996</v>
      </c>
      <c r="G206">
        <f t="shared" si="20"/>
        <v>15.88794921875</v>
      </c>
      <c r="H206">
        <f t="shared" si="21"/>
        <v>-3.9642382812500001</v>
      </c>
      <c r="J206">
        <f t="shared" si="23"/>
        <v>0.7890625</v>
      </c>
      <c r="K206">
        <f t="shared" si="24"/>
        <v>0.99528320312499996</v>
      </c>
      <c r="L206">
        <f t="shared" si="25"/>
        <v>-3.9642382812500001</v>
      </c>
      <c r="M206">
        <f t="shared" si="26"/>
        <v>0.10756630004474416</v>
      </c>
    </row>
    <row r="207" spans="1:13">
      <c r="A207">
        <v>3405774848</v>
      </c>
      <c r="B207">
        <v>407750</v>
      </c>
      <c r="C207">
        <v>6509688</v>
      </c>
      <c r="D207">
        <v>-1624464</v>
      </c>
      <c r="F207">
        <f t="shared" si="22"/>
        <v>0.9954833984375</v>
      </c>
      <c r="G207">
        <f t="shared" si="20"/>
        <v>15.892792968749999</v>
      </c>
      <c r="H207">
        <f t="shared" si="21"/>
        <v>-3.9659765624999999</v>
      </c>
      <c r="J207">
        <f t="shared" si="23"/>
        <v>0.79296875</v>
      </c>
      <c r="K207">
        <f t="shared" si="24"/>
        <v>0.9954833984375</v>
      </c>
      <c r="L207">
        <f t="shared" si="25"/>
        <v>-3.9659765624999999</v>
      </c>
      <c r="M207">
        <f t="shared" si="26"/>
        <v>0.10301173146420649</v>
      </c>
    </row>
    <row r="208" spans="1:13">
      <c r="A208">
        <v>3422552064</v>
      </c>
      <c r="B208">
        <v>407888</v>
      </c>
      <c r="C208">
        <v>6512792</v>
      </c>
      <c r="D208">
        <v>-1625328</v>
      </c>
      <c r="F208">
        <f t="shared" si="22"/>
        <v>0.99582031250000003</v>
      </c>
      <c r="G208">
        <f t="shared" si="20"/>
        <v>15.90037109375</v>
      </c>
      <c r="H208">
        <f t="shared" si="21"/>
        <v>-3.9680859375000002</v>
      </c>
      <c r="J208">
        <f t="shared" si="23"/>
        <v>0.796875</v>
      </c>
      <c r="K208">
        <f t="shared" si="24"/>
        <v>0.99582031250000003</v>
      </c>
      <c r="L208">
        <f t="shared" si="25"/>
        <v>-3.9680859375000002</v>
      </c>
      <c r="M208">
        <f t="shared" si="26"/>
        <v>9.8213840242846656E-2</v>
      </c>
    </row>
    <row r="209" spans="1:13">
      <c r="A209">
        <v>3439329280</v>
      </c>
      <c r="B209">
        <v>408018</v>
      </c>
      <c r="C209">
        <v>6515952</v>
      </c>
      <c r="D209">
        <v>-1626328</v>
      </c>
      <c r="F209">
        <f t="shared" si="22"/>
        <v>0.99613769531249996</v>
      </c>
      <c r="G209">
        <f t="shared" si="20"/>
        <v>15.908085937499999</v>
      </c>
      <c r="H209">
        <f t="shared" si="21"/>
        <v>-3.9705273437500002</v>
      </c>
      <c r="J209">
        <f t="shared" si="23"/>
        <v>0.80078125</v>
      </c>
      <c r="K209">
        <f t="shared" si="24"/>
        <v>0.99613769531249996</v>
      </c>
      <c r="L209">
        <f t="shared" si="25"/>
        <v>-3.9705273437500002</v>
      </c>
      <c r="M209">
        <f t="shared" si="26"/>
        <v>9.1697907488413638E-2</v>
      </c>
    </row>
    <row r="210" spans="1:13">
      <c r="A210">
        <v>3456106496</v>
      </c>
      <c r="B210">
        <v>408008</v>
      </c>
      <c r="C210">
        <v>6515632</v>
      </c>
      <c r="D210">
        <v>-1626336</v>
      </c>
      <c r="F210">
        <f t="shared" si="22"/>
        <v>0.99611328124999998</v>
      </c>
      <c r="G210">
        <f t="shared" si="20"/>
        <v>15.9073046875</v>
      </c>
      <c r="H210">
        <f t="shared" si="21"/>
        <v>-3.9705468750000001</v>
      </c>
      <c r="J210">
        <f t="shared" si="23"/>
        <v>0.8046875</v>
      </c>
      <c r="K210">
        <f t="shared" si="24"/>
        <v>0.99611328124999998</v>
      </c>
      <c r="L210">
        <f t="shared" si="25"/>
        <v>-3.9705468750000001</v>
      </c>
      <c r="M210">
        <f t="shared" si="26"/>
        <v>9.1988396584613802E-2</v>
      </c>
    </row>
    <row r="211" spans="1:13">
      <c r="A211">
        <v>3472883712</v>
      </c>
      <c r="B211">
        <v>407966</v>
      </c>
      <c r="C211">
        <v>6514840</v>
      </c>
      <c r="D211">
        <v>-1626232</v>
      </c>
      <c r="F211">
        <f t="shared" si="22"/>
        <v>0.99601074218749996</v>
      </c>
      <c r="G211">
        <f t="shared" si="20"/>
        <v>15.90537109375</v>
      </c>
      <c r="H211">
        <f t="shared" si="21"/>
        <v>-3.9702929687499999</v>
      </c>
      <c r="J211">
        <f t="shared" si="23"/>
        <v>0.80859375</v>
      </c>
      <c r="K211">
        <f t="shared" si="24"/>
        <v>0.99601074218749996</v>
      </c>
      <c r="L211">
        <f t="shared" si="25"/>
        <v>-3.9702929687499999</v>
      </c>
      <c r="M211">
        <f t="shared" si="26"/>
        <v>9.2937684321026073E-2</v>
      </c>
    </row>
    <row r="212" spans="1:13">
      <c r="A212">
        <v>3489660928</v>
      </c>
      <c r="B212">
        <v>408144</v>
      </c>
      <c r="C212">
        <v>6518784</v>
      </c>
      <c r="D212">
        <v>-1627200</v>
      </c>
      <c r="F212">
        <f t="shared" si="22"/>
        <v>0.99644531250000001</v>
      </c>
      <c r="G212">
        <f t="shared" ref="G212:G259" si="27">C212/$G$1</f>
        <v>15.914999999999999</v>
      </c>
      <c r="H212">
        <f t="shared" ref="H212:H259" si="28">D212/$G$1</f>
        <v>-3.97265625</v>
      </c>
      <c r="J212">
        <f t="shared" si="23"/>
        <v>0.8125</v>
      </c>
      <c r="K212">
        <f t="shared" si="24"/>
        <v>0.99644531250000001</v>
      </c>
      <c r="L212">
        <f t="shared" si="25"/>
        <v>-3.97265625</v>
      </c>
      <c r="M212">
        <f t="shared" si="26"/>
        <v>8.7802312374114427E-2</v>
      </c>
    </row>
    <row r="213" spans="1:13">
      <c r="A213">
        <v>3506438144</v>
      </c>
      <c r="B213">
        <v>408228</v>
      </c>
      <c r="C213">
        <v>6520856</v>
      </c>
      <c r="D213">
        <v>-1627920</v>
      </c>
      <c r="F213">
        <f t="shared" si="22"/>
        <v>0.99665039062500005</v>
      </c>
      <c r="G213">
        <f t="shared" si="27"/>
        <v>15.920058593749999</v>
      </c>
      <c r="H213">
        <f t="shared" si="28"/>
        <v>-3.9744140625000002</v>
      </c>
      <c r="J213">
        <f t="shared" si="23"/>
        <v>0.81640625</v>
      </c>
      <c r="K213">
        <f t="shared" si="24"/>
        <v>0.99665039062500005</v>
      </c>
      <c r="L213">
        <f t="shared" si="25"/>
        <v>-3.9744140625000002</v>
      </c>
      <c r="M213">
        <f t="shared" si="26"/>
        <v>8.2709332010125675E-2</v>
      </c>
    </row>
    <row r="214" spans="1:13">
      <c r="A214">
        <v>3523215360</v>
      </c>
      <c r="B214">
        <v>408278</v>
      </c>
      <c r="C214">
        <v>6522040</v>
      </c>
      <c r="D214">
        <v>-1628280</v>
      </c>
      <c r="F214">
        <f t="shared" si="22"/>
        <v>0.99677246093750005</v>
      </c>
      <c r="G214">
        <f t="shared" si="27"/>
        <v>15.92294921875</v>
      </c>
      <c r="H214">
        <f t="shared" si="28"/>
        <v>-3.9752929687499998</v>
      </c>
      <c r="J214">
        <f t="shared" si="23"/>
        <v>0.8203125</v>
      </c>
      <c r="K214">
        <f t="shared" si="24"/>
        <v>0.99677246093750005</v>
      </c>
      <c r="L214">
        <f t="shared" si="25"/>
        <v>-3.9752929687499998</v>
      </c>
      <c r="M214">
        <f t="shared" si="26"/>
        <v>8.0746168256156506E-2</v>
      </c>
    </row>
    <row r="215" spans="1:13">
      <c r="A215">
        <v>3539992576</v>
      </c>
      <c r="B215">
        <v>408190</v>
      </c>
      <c r="C215">
        <v>6519880</v>
      </c>
      <c r="D215">
        <v>-1627688</v>
      </c>
      <c r="F215">
        <f t="shared" si="22"/>
        <v>0.99655761718750002</v>
      </c>
      <c r="G215">
        <f t="shared" si="27"/>
        <v>15.917675781250001</v>
      </c>
      <c r="H215">
        <f t="shared" si="28"/>
        <v>-3.9738476562499998</v>
      </c>
      <c r="J215">
        <f t="shared" si="23"/>
        <v>0.82421875</v>
      </c>
      <c r="K215">
        <f t="shared" si="24"/>
        <v>0.99655761718750002</v>
      </c>
      <c r="L215">
        <f t="shared" si="25"/>
        <v>-3.9738476562499998</v>
      </c>
      <c r="M215">
        <f t="shared" si="26"/>
        <v>8.573946390859305E-2</v>
      </c>
    </row>
    <row r="216" spans="1:13">
      <c r="A216">
        <v>3556769792</v>
      </c>
      <c r="B216">
        <v>408302</v>
      </c>
      <c r="C216">
        <v>6522632</v>
      </c>
      <c r="D216">
        <v>-1628456</v>
      </c>
      <c r="F216">
        <f t="shared" si="22"/>
        <v>0.9968310546875</v>
      </c>
      <c r="G216">
        <f t="shared" si="27"/>
        <v>15.92439453125</v>
      </c>
      <c r="H216">
        <f t="shared" si="28"/>
        <v>-3.9757226562499999</v>
      </c>
      <c r="J216">
        <f t="shared" si="23"/>
        <v>0.828125</v>
      </c>
      <c r="K216">
        <f t="shared" si="24"/>
        <v>0.9968310546875</v>
      </c>
      <c r="L216">
        <f t="shared" si="25"/>
        <v>-3.9757226562499999</v>
      </c>
      <c r="M216">
        <f t="shared" si="26"/>
        <v>8.0939724646416036E-2</v>
      </c>
    </row>
    <row r="217" spans="1:13">
      <c r="A217">
        <v>3573547008</v>
      </c>
      <c r="B217">
        <v>408350</v>
      </c>
      <c r="C217">
        <v>6523680</v>
      </c>
      <c r="D217">
        <v>-1628776</v>
      </c>
      <c r="F217">
        <f t="shared" si="22"/>
        <v>0.9969482421875</v>
      </c>
      <c r="G217">
        <f t="shared" si="27"/>
        <v>15.926953125000001</v>
      </c>
      <c r="H217">
        <f t="shared" si="28"/>
        <v>-3.9765039062500001</v>
      </c>
      <c r="J217">
        <f t="shared" si="23"/>
        <v>0.83203125</v>
      </c>
      <c r="K217">
        <f t="shared" si="24"/>
        <v>0.9969482421875</v>
      </c>
      <c r="L217">
        <f t="shared" si="25"/>
        <v>-3.9765039062500001</v>
      </c>
      <c r="M217">
        <f t="shared" si="26"/>
        <v>7.9175473715172848E-2</v>
      </c>
    </row>
    <row r="218" spans="1:13">
      <c r="A218">
        <v>3590324224</v>
      </c>
      <c r="B218">
        <v>408352</v>
      </c>
      <c r="C218">
        <v>6523768</v>
      </c>
      <c r="D218">
        <v>-1628816</v>
      </c>
      <c r="F218">
        <f t="shared" si="22"/>
        <v>0.996953125</v>
      </c>
      <c r="G218">
        <f t="shared" si="27"/>
        <v>15.92716796875</v>
      </c>
      <c r="H218">
        <f t="shared" si="28"/>
        <v>-3.9766015625</v>
      </c>
      <c r="J218">
        <f t="shared" si="23"/>
        <v>0.8359375</v>
      </c>
      <c r="K218">
        <f t="shared" si="24"/>
        <v>0.996953125</v>
      </c>
      <c r="L218">
        <f t="shared" si="25"/>
        <v>-3.9766015625</v>
      </c>
      <c r="M218">
        <f t="shared" si="26"/>
        <v>7.952805080926123E-2</v>
      </c>
    </row>
    <row r="219" spans="1:13">
      <c r="A219">
        <v>3607101440</v>
      </c>
      <c r="B219">
        <v>408478</v>
      </c>
      <c r="C219">
        <v>6526768</v>
      </c>
      <c r="D219">
        <v>-1629792</v>
      </c>
      <c r="F219">
        <f t="shared" si="22"/>
        <v>0.99726074218750005</v>
      </c>
      <c r="G219">
        <f t="shared" si="27"/>
        <v>15.9344921875</v>
      </c>
      <c r="H219">
        <f t="shared" si="28"/>
        <v>-3.978984375</v>
      </c>
      <c r="J219">
        <f t="shared" si="23"/>
        <v>0.83984375</v>
      </c>
      <c r="K219">
        <f t="shared" si="24"/>
        <v>0.99726074218750005</v>
      </c>
      <c r="L219">
        <f t="shared" si="25"/>
        <v>-3.978984375</v>
      </c>
      <c r="M219">
        <f t="shared" si="26"/>
        <v>7.2068236095364696E-2</v>
      </c>
    </row>
    <row r="220" spans="1:13">
      <c r="A220">
        <v>3623878656</v>
      </c>
      <c r="B220">
        <v>408514</v>
      </c>
      <c r="C220">
        <v>6527640</v>
      </c>
      <c r="D220">
        <v>-1630000</v>
      </c>
      <c r="F220">
        <f t="shared" si="22"/>
        <v>0.99734863281249997</v>
      </c>
      <c r="G220">
        <f t="shared" si="27"/>
        <v>15.93662109375</v>
      </c>
      <c r="H220">
        <f t="shared" si="28"/>
        <v>-3.9794921875</v>
      </c>
      <c r="J220">
        <f t="shared" si="23"/>
        <v>0.84375</v>
      </c>
      <c r="K220">
        <f t="shared" si="24"/>
        <v>0.99734863281249997</v>
      </c>
      <c r="L220">
        <f t="shared" si="25"/>
        <v>-3.9794921875</v>
      </c>
      <c r="M220">
        <f t="shared" si="26"/>
        <v>7.1378656290471812E-2</v>
      </c>
    </row>
    <row r="221" spans="1:13">
      <c r="A221">
        <v>3640655872</v>
      </c>
      <c r="B221">
        <v>408568</v>
      </c>
      <c r="C221">
        <v>6528880</v>
      </c>
      <c r="D221">
        <v>-1630432</v>
      </c>
      <c r="F221">
        <f t="shared" si="22"/>
        <v>0.99748046874999996</v>
      </c>
      <c r="G221">
        <f t="shared" si="27"/>
        <v>15.939648437500001</v>
      </c>
      <c r="H221">
        <f t="shared" si="28"/>
        <v>-3.9805468749999999</v>
      </c>
      <c r="J221">
        <f t="shared" si="23"/>
        <v>0.84765625</v>
      </c>
      <c r="K221">
        <f t="shared" si="24"/>
        <v>0.99748046874999996</v>
      </c>
      <c r="L221">
        <f t="shared" si="25"/>
        <v>-3.9805468749999999</v>
      </c>
      <c r="M221">
        <f t="shared" si="26"/>
        <v>6.818407115629091E-2</v>
      </c>
    </row>
    <row r="222" spans="1:13">
      <c r="A222">
        <v>3657433088</v>
      </c>
      <c r="B222">
        <v>408402</v>
      </c>
      <c r="C222">
        <v>6524960</v>
      </c>
      <c r="D222">
        <v>-1629160</v>
      </c>
      <c r="F222">
        <f t="shared" si="22"/>
        <v>0.9970751953125</v>
      </c>
      <c r="G222">
        <f t="shared" si="27"/>
        <v>15.930078125</v>
      </c>
      <c r="H222">
        <f t="shared" si="28"/>
        <v>-3.9774414062500001</v>
      </c>
      <c r="J222">
        <f t="shared" si="23"/>
        <v>0.8515625</v>
      </c>
      <c r="K222">
        <f t="shared" si="24"/>
        <v>0.9970751953125</v>
      </c>
      <c r="L222">
        <f t="shared" si="25"/>
        <v>-3.9774414062500001</v>
      </c>
      <c r="M222">
        <f t="shared" si="26"/>
        <v>7.9795001097372378E-2</v>
      </c>
    </row>
    <row r="223" spans="1:13">
      <c r="A223">
        <v>3674210304</v>
      </c>
      <c r="B223">
        <v>408558</v>
      </c>
      <c r="C223">
        <v>6528744</v>
      </c>
      <c r="D223">
        <v>-1630488</v>
      </c>
      <c r="F223">
        <f t="shared" si="22"/>
        <v>0.99745605468749998</v>
      </c>
      <c r="G223">
        <f t="shared" si="27"/>
        <v>15.939316406250001</v>
      </c>
      <c r="H223">
        <f t="shared" si="28"/>
        <v>-3.9806835937499998</v>
      </c>
      <c r="J223">
        <f t="shared" si="23"/>
        <v>0.85546875</v>
      </c>
      <c r="K223">
        <f t="shared" si="24"/>
        <v>0.99745605468749998</v>
      </c>
      <c r="L223">
        <f t="shared" si="25"/>
        <v>-3.9806835937499998</v>
      </c>
      <c r="M223">
        <f t="shared" si="26"/>
        <v>6.8407166485669815E-2</v>
      </c>
    </row>
    <row r="224" spans="1:13">
      <c r="A224">
        <v>3690987520</v>
      </c>
      <c r="B224">
        <v>408568</v>
      </c>
      <c r="C224">
        <v>6529008</v>
      </c>
      <c r="D224">
        <v>-1630496</v>
      </c>
      <c r="F224">
        <f t="shared" si="22"/>
        <v>0.99748046874999996</v>
      </c>
      <c r="G224">
        <f t="shared" si="27"/>
        <v>15.9399609375</v>
      </c>
      <c r="H224">
        <f t="shared" si="28"/>
        <v>-3.9807031249999998</v>
      </c>
      <c r="J224">
        <f t="shared" si="23"/>
        <v>0.859375</v>
      </c>
      <c r="K224">
        <f t="shared" si="24"/>
        <v>0.99748046874999996</v>
      </c>
      <c r="L224">
        <f t="shared" si="25"/>
        <v>-3.9807031249999998</v>
      </c>
      <c r="M224">
        <f t="shared" si="26"/>
        <v>6.9394480846824272E-2</v>
      </c>
    </row>
    <row r="225" spans="1:13">
      <c r="A225">
        <v>3707764736</v>
      </c>
      <c r="B225">
        <v>408654</v>
      </c>
      <c r="C225">
        <v>6531016</v>
      </c>
      <c r="D225">
        <v>-1631128</v>
      </c>
      <c r="F225">
        <f t="shared" si="22"/>
        <v>0.99769042968749999</v>
      </c>
      <c r="G225">
        <f t="shared" si="27"/>
        <v>15.944863281250001</v>
      </c>
      <c r="H225">
        <f t="shared" si="28"/>
        <v>-3.9822460937500002</v>
      </c>
      <c r="J225">
        <f t="shared" si="23"/>
        <v>0.86328125</v>
      </c>
      <c r="K225">
        <f t="shared" si="24"/>
        <v>0.99769042968749999</v>
      </c>
      <c r="L225">
        <f t="shared" si="25"/>
        <v>-3.9822460937500002</v>
      </c>
      <c r="M225">
        <f t="shared" si="26"/>
        <v>6.4523636773688581E-2</v>
      </c>
    </row>
    <row r="226" spans="1:13">
      <c r="A226">
        <v>3724541952</v>
      </c>
      <c r="B226">
        <v>408756</v>
      </c>
      <c r="C226">
        <v>6533424</v>
      </c>
      <c r="D226">
        <v>-1631888</v>
      </c>
      <c r="F226">
        <f t="shared" si="22"/>
        <v>0.99793945312499999</v>
      </c>
      <c r="G226">
        <f t="shared" si="27"/>
        <v>15.9507421875</v>
      </c>
      <c r="H226">
        <f t="shared" si="28"/>
        <v>-3.9841015624999998</v>
      </c>
      <c r="J226">
        <f t="shared" si="23"/>
        <v>0.8671875</v>
      </c>
      <c r="K226">
        <f t="shared" si="24"/>
        <v>0.99793945312499999</v>
      </c>
      <c r="L226">
        <f t="shared" si="25"/>
        <v>-3.9841015624999998</v>
      </c>
      <c r="M226">
        <f t="shared" si="26"/>
        <v>5.8414149160590852E-2</v>
      </c>
    </row>
    <row r="227" spans="1:13">
      <c r="A227">
        <v>3741319168</v>
      </c>
      <c r="B227">
        <v>408730</v>
      </c>
      <c r="C227">
        <v>6532808</v>
      </c>
      <c r="D227">
        <v>-1631656</v>
      </c>
      <c r="F227">
        <f t="shared" si="22"/>
        <v>0.99787597656250004</v>
      </c>
      <c r="G227">
        <f t="shared" si="27"/>
        <v>15.94923828125</v>
      </c>
      <c r="H227">
        <f t="shared" si="28"/>
        <v>-3.9835351562499999</v>
      </c>
      <c r="J227">
        <f t="shared" si="23"/>
        <v>0.87109375</v>
      </c>
      <c r="K227">
        <f t="shared" si="24"/>
        <v>0.99787597656250004</v>
      </c>
      <c r="L227">
        <f t="shared" si="25"/>
        <v>-3.9835351562499999</v>
      </c>
      <c r="M227">
        <f t="shared" si="26"/>
        <v>6.1224840068486101E-2</v>
      </c>
    </row>
    <row r="228" spans="1:13">
      <c r="A228">
        <v>3758096384</v>
      </c>
      <c r="B228">
        <v>408650</v>
      </c>
      <c r="C228">
        <v>6530880</v>
      </c>
      <c r="D228">
        <v>-1631048</v>
      </c>
      <c r="F228">
        <f t="shared" si="22"/>
        <v>0.9976806640625</v>
      </c>
      <c r="G228">
        <f t="shared" si="27"/>
        <v>15.944531250000001</v>
      </c>
      <c r="H228">
        <f t="shared" si="28"/>
        <v>-3.9820507812499999</v>
      </c>
      <c r="J228">
        <f t="shared" si="23"/>
        <v>0.875</v>
      </c>
      <c r="K228">
        <f t="shared" si="24"/>
        <v>0.9976806640625</v>
      </c>
      <c r="L228">
        <f t="shared" si="25"/>
        <v>-3.9820507812499999</v>
      </c>
      <c r="M228">
        <f t="shared" si="26"/>
        <v>6.7224038308859868E-2</v>
      </c>
    </row>
    <row r="229" spans="1:13">
      <c r="A229">
        <v>3774873600</v>
      </c>
      <c r="B229">
        <v>408776</v>
      </c>
      <c r="C229">
        <v>6533856</v>
      </c>
      <c r="D229">
        <v>-1632024</v>
      </c>
      <c r="F229">
        <f t="shared" si="22"/>
        <v>0.99798828125000005</v>
      </c>
      <c r="G229">
        <f t="shared" si="27"/>
        <v>15.951796874999999</v>
      </c>
      <c r="H229">
        <f t="shared" si="28"/>
        <v>-3.9844335937499999</v>
      </c>
      <c r="J229">
        <f t="shared" si="23"/>
        <v>0.87890625</v>
      </c>
      <c r="K229">
        <f t="shared" si="24"/>
        <v>0.99798828125000005</v>
      </c>
      <c r="L229">
        <f t="shared" si="25"/>
        <v>-3.9844335937499999</v>
      </c>
      <c r="M229">
        <f t="shared" si="26"/>
        <v>5.8774478642590333E-2</v>
      </c>
    </row>
    <row r="230" spans="1:13">
      <c r="A230">
        <v>3791650816</v>
      </c>
      <c r="B230">
        <v>408826</v>
      </c>
      <c r="C230">
        <v>6535056</v>
      </c>
      <c r="D230">
        <v>-1632352</v>
      </c>
      <c r="F230">
        <f t="shared" si="22"/>
        <v>0.99811035156250005</v>
      </c>
      <c r="G230">
        <f t="shared" si="27"/>
        <v>15.954726562499999</v>
      </c>
      <c r="H230">
        <f t="shared" si="28"/>
        <v>-3.9852343750000001</v>
      </c>
      <c r="J230">
        <f t="shared" si="23"/>
        <v>0.8828125</v>
      </c>
      <c r="K230">
        <f t="shared" si="24"/>
        <v>0.99811035156250005</v>
      </c>
      <c r="L230">
        <f t="shared" si="25"/>
        <v>-3.9852343750000001</v>
      </c>
      <c r="M230">
        <f t="shared" si="26"/>
        <v>5.6607523020728773E-2</v>
      </c>
    </row>
    <row r="231" spans="1:13">
      <c r="A231">
        <v>3808428032</v>
      </c>
      <c r="B231">
        <v>408812</v>
      </c>
      <c r="C231">
        <v>6534744</v>
      </c>
      <c r="D231">
        <v>-1632304</v>
      </c>
      <c r="F231">
        <f t="shared" si="22"/>
        <v>0.99807617187499997</v>
      </c>
      <c r="G231">
        <f t="shared" si="27"/>
        <v>15.953964843750001</v>
      </c>
      <c r="H231">
        <f t="shared" si="28"/>
        <v>-3.9851171875000002</v>
      </c>
      <c r="J231">
        <f t="shared" si="23"/>
        <v>0.88671875</v>
      </c>
      <c r="K231">
        <f t="shared" si="24"/>
        <v>0.99807617187499997</v>
      </c>
      <c r="L231">
        <f t="shared" si="25"/>
        <v>-3.9851171875000002</v>
      </c>
      <c r="M231">
        <f t="shared" si="26"/>
        <v>5.7245062562426494E-2</v>
      </c>
    </row>
    <row r="232" spans="1:13">
      <c r="A232">
        <v>3825205248</v>
      </c>
      <c r="B232">
        <v>408844</v>
      </c>
      <c r="C232">
        <v>6535520</v>
      </c>
      <c r="D232">
        <v>-1632520</v>
      </c>
      <c r="F232">
        <f t="shared" si="22"/>
        <v>0.99815429687500001</v>
      </c>
      <c r="G232">
        <f t="shared" si="27"/>
        <v>15.955859374999999</v>
      </c>
      <c r="H232">
        <f t="shared" si="28"/>
        <v>-3.9856445312500002</v>
      </c>
      <c r="J232">
        <f t="shared" si="23"/>
        <v>0.890625</v>
      </c>
      <c r="K232">
        <f t="shared" si="24"/>
        <v>0.99815429687500001</v>
      </c>
      <c r="L232">
        <f t="shared" si="25"/>
        <v>-3.9856445312500002</v>
      </c>
      <c r="M232">
        <f t="shared" si="26"/>
        <v>5.5919165255034625E-2</v>
      </c>
    </row>
    <row r="233" spans="1:13">
      <c r="A233">
        <v>3841982464</v>
      </c>
      <c r="B233">
        <v>408826</v>
      </c>
      <c r="C233">
        <v>6535080</v>
      </c>
      <c r="D233">
        <v>-1632424</v>
      </c>
      <c r="F233">
        <f t="shared" si="22"/>
        <v>0.99811035156250005</v>
      </c>
      <c r="G233">
        <f t="shared" si="27"/>
        <v>15.954785156250001</v>
      </c>
      <c r="H233">
        <f t="shared" si="28"/>
        <v>-3.9854101562499999</v>
      </c>
      <c r="J233">
        <f t="shared" si="23"/>
        <v>0.89453125</v>
      </c>
      <c r="K233">
        <f t="shared" si="24"/>
        <v>0.99811035156250005</v>
      </c>
      <c r="L233">
        <f t="shared" si="25"/>
        <v>-3.9854101562499999</v>
      </c>
      <c r="M233">
        <f t="shared" si="26"/>
        <v>5.7046105510270451E-2</v>
      </c>
    </row>
    <row r="234" spans="1:13">
      <c r="A234">
        <v>3858759680</v>
      </c>
      <c r="B234">
        <v>408942</v>
      </c>
      <c r="C234">
        <v>6537856</v>
      </c>
      <c r="D234">
        <v>-1633320</v>
      </c>
      <c r="F234">
        <f t="shared" si="22"/>
        <v>0.99839355468750002</v>
      </c>
      <c r="G234">
        <f t="shared" si="27"/>
        <v>15.961562499999999</v>
      </c>
      <c r="H234">
        <f t="shared" si="28"/>
        <v>-3.9875976562500002</v>
      </c>
      <c r="J234">
        <f t="shared" si="23"/>
        <v>0.8984375</v>
      </c>
      <c r="K234">
        <f t="shared" si="24"/>
        <v>0.99839355468750002</v>
      </c>
      <c r="L234">
        <f t="shared" si="25"/>
        <v>-3.9875976562500002</v>
      </c>
      <c r="M234">
        <f t="shared" si="26"/>
        <v>4.8937853178357721E-2</v>
      </c>
    </row>
    <row r="235" spans="1:13">
      <c r="A235">
        <v>3875536896</v>
      </c>
      <c r="B235">
        <v>408908</v>
      </c>
      <c r="C235">
        <v>6537048</v>
      </c>
      <c r="D235">
        <v>-1633048</v>
      </c>
      <c r="F235">
        <f t="shared" si="22"/>
        <v>0.99831054687499998</v>
      </c>
      <c r="G235">
        <f t="shared" si="27"/>
        <v>15.959589843750001</v>
      </c>
      <c r="H235">
        <f t="shared" si="28"/>
        <v>-3.9869335937499999</v>
      </c>
      <c r="J235">
        <f t="shared" si="23"/>
        <v>0.90234375</v>
      </c>
      <c r="K235">
        <f t="shared" si="24"/>
        <v>0.99831054687499998</v>
      </c>
      <c r="L235">
        <f t="shared" si="25"/>
        <v>-3.9869335937499999</v>
      </c>
      <c r="M235">
        <f t="shared" si="26"/>
        <v>5.2069935732749824E-2</v>
      </c>
    </row>
    <row r="236" spans="1:13">
      <c r="A236">
        <v>3892314112</v>
      </c>
      <c r="B236">
        <v>408866</v>
      </c>
      <c r="C236">
        <v>6536000</v>
      </c>
      <c r="D236">
        <v>-1632664</v>
      </c>
      <c r="F236">
        <f t="shared" si="22"/>
        <v>0.99820800781249996</v>
      </c>
      <c r="G236">
        <f t="shared" si="27"/>
        <v>15.95703125</v>
      </c>
      <c r="H236">
        <f t="shared" si="28"/>
        <v>-3.9859960937499999</v>
      </c>
      <c r="J236">
        <f t="shared" si="23"/>
        <v>0.90625</v>
      </c>
      <c r="K236">
        <f t="shared" si="24"/>
        <v>0.99820800781249996</v>
      </c>
      <c r="L236">
        <f t="shared" si="25"/>
        <v>-3.9859960937499999</v>
      </c>
      <c r="M236">
        <f t="shared" si="26"/>
        <v>5.6559213381633611E-2</v>
      </c>
    </row>
    <row r="237" spans="1:13">
      <c r="A237">
        <v>3909091328</v>
      </c>
      <c r="B237">
        <v>408938</v>
      </c>
      <c r="C237">
        <v>6537736</v>
      </c>
      <c r="D237">
        <v>-1633288</v>
      </c>
      <c r="F237">
        <f t="shared" si="22"/>
        <v>0.99838378906250003</v>
      </c>
      <c r="G237">
        <f t="shared" si="27"/>
        <v>15.96126953125</v>
      </c>
      <c r="H237">
        <f t="shared" si="28"/>
        <v>-3.9875195312499998</v>
      </c>
      <c r="J237">
        <f t="shared" si="23"/>
        <v>0.91015625</v>
      </c>
      <c r="K237">
        <f t="shared" si="24"/>
        <v>0.99838378906250003</v>
      </c>
      <c r="L237">
        <f t="shared" si="25"/>
        <v>-3.9875195312499998</v>
      </c>
      <c r="M237">
        <f t="shared" si="26"/>
        <v>5.0496257890662623E-2</v>
      </c>
    </row>
    <row r="238" spans="1:13">
      <c r="A238">
        <v>3925868544</v>
      </c>
      <c r="B238">
        <v>408978</v>
      </c>
      <c r="C238">
        <v>6538712</v>
      </c>
      <c r="D238">
        <v>-1633584</v>
      </c>
      <c r="F238">
        <f t="shared" si="22"/>
        <v>0.99848144531250005</v>
      </c>
      <c r="G238">
        <f t="shared" si="27"/>
        <v>15.963652343750001</v>
      </c>
      <c r="H238">
        <f t="shared" si="28"/>
        <v>-3.9882421875</v>
      </c>
      <c r="J238">
        <f t="shared" si="23"/>
        <v>0.9140625</v>
      </c>
      <c r="K238">
        <f t="shared" si="24"/>
        <v>0.99848144531250005</v>
      </c>
      <c r="L238">
        <f t="shared" si="25"/>
        <v>-3.9882421875</v>
      </c>
      <c r="M238">
        <f t="shared" si="26"/>
        <v>4.8105837675836205E-2</v>
      </c>
    </row>
    <row r="239" spans="1:13">
      <c r="A239">
        <v>3942645760</v>
      </c>
      <c r="B239">
        <v>408954</v>
      </c>
      <c r="C239">
        <v>6538120</v>
      </c>
      <c r="D239">
        <v>-1633400</v>
      </c>
      <c r="F239">
        <f t="shared" si="22"/>
        <v>0.99842285156249999</v>
      </c>
      <c r="G239">
        <f t="shared" si="27"/>
        <v>15.962207031249999</v>
      </c>
      <c r="H239">
        <f t="shared" si="28"/>
        <v>-3.98779296875</v>
      </c>
      <c r="J239">
        <f t="shared" si="23"/>
        <v>0.91796875</v>
      </c>
      <c r="K239">
        <f t="shared" si="24"/>
        <v>0.99842285156249999</v>
      </c>
      <c r="L239">
        <f t="shared" si="25"/>
        <v>-3.98779296875</v>
      </c>
      <c r="M239">
        <f t="shared" si="26"/>
        <v>5.0319222118559395E-2</v>
      </c>
    </row>
    <row r="240" spans="1:13">
      <c r="A240">
        <v>3959422976</v>
      </c>
      <c r="B240">
        <v>408982</v>
      </c>
      <c r="C240">
        <v>6538904</v>
      </c>
      <c r="D240">
        <v>-1633680</v>
      </c>
      <c r="F240">
        <f t="shared" si="22"/>
        <v>0.99849121093750004</v>
      </c>
      <c r="G240">
        <f t="shared" si="27"/>
        <v>15.96412109375</v>
      </c>
      <c r="H240">
        <f t="shared" si="28"/>
        <v>-3.9884765624999998</v>
      </c>
      <c r="J240">
        <f t="shared" si="23"/>
        <v>0.921875</v>
      </c>
      <c r="K240">
        <f t="shared" si="24"/>
        <v>0.99849121093750004</v>
      </c>
      <c r="L240">
        <f t="shared" si="25"/>
        <v>-3.9884765624999998</v>
      </c>
      <c r="M240">
        <f t="shared" si="26"/>
        <v>4.7741204639897956E-2</v>
      </c>
    </row>
    <row r="241" spans="1:13">
      <c r="A241">
        <v>3976200192</v>
      </c>
      <c r="B241">
        <v>409094</v>
      </c>
      <c r="C241">
        <v>6541488</v>
      </c>
      <c r="D241">
        <v>-1634440</v>
      </c>
      <c r="F241">
        <f t="shared" si="22"/>
        <v>0.99876464843750001</v>
      </c>
      <c r="G241">
        <f t="shared" si="27"/>
        <v>15.970429687499999</v>
      </c>
      <c r="H241">
        <f t="shared" si="28"/>
        <v>-3.9903320312499999</v>
      </c>
      <c r="J241">
        <f t="shared" si="23"/>
        <v>0.92578125</v>
      </c>
      <c r="K241">
        <f t="shared" si="24"/>
        <v>0.99876464843750001</v>
      </c>
      <c r="L241">
        <f t="shared" si="25"/>
        <v>-3.9903320312499999</v>
      </c>
      <c r="M241">
        <f t="shared" si="26"/>
        <v>4.0865114072658131E-2</v>
      </c>
    </row>
    <row r="242" spans="1:13">
      <c r="A242">
        <v>3992977408</v>
      </c>
      <c r="B242">
        <v>409118</v>
      </c>
      <c r="C242">
        <v>6542048</v>
      </c>
      <c r="D242">
        <v>-1634648</v>
      </c>
      <c r="F242">
        <f t="shared" si="22"/>
        <v>0.99882324218749996</v>
      </c>
      <c r="G242">
        <f t="shared" si="27"/>
        <v>15.971796875000001</v>
      </c>
      <c r="H242">
        <f t="shared" si="28"/>
        <v>-3.9908398437499999</v>
      </c>
      <c r="J242">
        <f t="shared" si="23"/>
        <v>0.9296875</v>
      </c>
      <c r="K242">
        <f t="shared" si="24"/>
        <v>0.99882324218749996</v>
      </c>
      <c r="L242">
        <f t="shared" si="25"/>
        <v>-3.9908398437499999</v>
      </c>
      <c r="M242">
        <f t="shared" si="26"/>
        <v>3.8889349388867747E-2</v>
      </c>
    </row>
    <row r="243" spans="1:13">
      <c r="A243">
        <v>4009754624</v>
      </c>
      <c r="B243">
        <v>409088</v>
      </c>
      <c r="C243">
        <v>6541360</v>
      </c>
      <c r="D243">
        <v>-1634376</v>
      </c>
      <c r="F243">
        <f t="shared" si="22"/>
        <v>0.99875000000000003</v>
      </c>
      <c r="G243">
        <f t="shared" si="27"/>
        <v>15.9701171875</v>
      </c>
      <c r="H243">
        <f t="shared" si="28"/>
        <v>-3.9901757812500001</v>
      </c>
      <c r="J243">
        <f t="shared" si="23"/>
        <v>0.93359375</v>
      </c>
      <c r="K243">
        <f t="shared" si="24"/>
        <v>0.99875000000000003</v>
      </c>
      <c r="L243">
        <f t="shared" si="25"/>
        <v>-3.9901757812500001</v>
      </c>
      <c r="M243">
        <f t="shared" si="26"/>
        <v>4.237219866895349E-2</v>
      </c>
    </row>
    <row r="244" spans="1:13">
      <c r="A244">
        <v>4026531840</v>
      </c>
      <c r="B244">
        <v>409102</v>
      </c>
      <c r="C244">
        <v>6541656</v>
      </c>
      <c r="D244">
        <v>-1634520</v>
      </c>
      <c r="F244">
        <f t="shared" si="22"/>
        <v>0.9987841796875</v>
      </c>
      <c r="G244">
        <f t="shared" si="27"/>
        <v>15.970839843749999</v>
      </c>
      <c r="H244">
        <f t="shared" si="28"/>
        <v>-3.9905273437500002</v>
      </c>
      <c r="J244">
        <f t="shared" si="23"/>
        <v>0.9375</v>
      </c>
      <c r="K244">
        <f t="shared" si="24"/>
        <v>0.9987841796875</v>
      </c>
      <c r="L244">
        <f t="shared" si="25"/>
        <v>-3.9905273437500002</v>
      </c>
      <c r="M244">
        <f t="shared" si="26"/>
        <v>4.08967053517683E-2</v>
      </c>
    </row>
    <row r="245" spans="1:13">
      <c r="A245">
        <v>4043309056</v>
      </c>
      <c r="B245">
        <v>409082</v>
      </c>
      <c r="C245">
        <v>6541176</v>
      </c>
      <c r="D245">
        <v>-1634432</v>
      </c>
      <c r="F245">
        <f t="shared" si="22"/>
        <v>0.99873535156250004</v>
      </c>
      <c r="G245">
        <f t="shared" si="27"/>
        <v>15.96966796875</v>
      </c>
      <c r="H245">
        <f t="shared" si="28"/>
        <v>-3.9903124999999999</v>
      </c>
      <c r="J245">
        <f t="shared" si="23"/>
        <v>0.94140625</v>
      </c>
      <c r="K245">
        <f t="shared" si="24"/>
        <v>0.99873535156250004</v>
      </c>
      <c r="L245">
        <f t="shared" si="25"/>
        <v>-3.9903124999999999</v>
      </c>
      <c r="M245">
        <f t="shared" si="26"/>
        <v>4.1719238696992768E-2</v>
      </c>
    </row>
    <row r="246" spans="1:13">
      <c r="A246">
        <v>4060086272</v>
      </c>
      <c r="B246">
        <v>409124</v>
      </c>
      <c r="C246">
        <v>6542176</v>
      </c>
      <c r="D246">
        <v>-1634696</v>
      </c>
      <c r="F246">
        <f t="shared" si="22"/>
        <v>0.99883789062499995</v>
      </c>
      <c r="G246">
        <f t="shared" si="27"/>
        <v>15.972109375</v>
      </c>
      <c r="H246">
        <f t="shared" si="28"/>
        <v>-3.9909570312499998</v>
      </c>
      <c r="J246">
        <f t="shared" si="23"/>
        <v>0.9453125</v>
      </c>
      <c r="K246">
        <f t="shared" si="24"/>
        <v>0.99883789062499995</v>
      </c>
      <c r="L246">
        <f t="shared" si="25"/>
        <v>-3.9909570312499998</v>
      </c>
      <c r="M246">
        <f t="shared" si="26"/>
        <v>3.965093574186488E-2</v>
      </c>
    </row>
    <row r="247" spans="1:13">
      <c r="A247">
        <v>4076863488</v>
      </c>
      <c r="B247">
        <v>409138</v>
      </c>
      <c r="C247">
        <v>6542512</v>
      </c>
      <c r="D247">
        <v>-1634816</v>
      </c>
      <c r="F247">
        <f t="shared" si="22"/>
        <v>0.99887207031250003</v>
      </c>
      <c r="G247">
        <f t="shared" si="27"/>
        <v>15.972929687500001</v>
      </c>
      <c r="H247">
        <f t="shared" si="28"/>
        <v>-3.99125</v>
      </c>
      <c r="J247">
        <f t="shared" si="23"/>
        <v>0.94921875</v>
      </c>
      <c r="K247">
        <f t="shared" si="24"/>
        <v>0.99887207031250003</v>
      </c>
      <c r="L247">
        <f t="shared" si="25"/>
        <v>-3.99125</v>
      </c>
      <c r="M247">
        <f t="shared" si="26"/>
        <v>3.8611361360550468E-2</v>
      </c>
    </row>
    <row r="248" spans="1:13">
      <c r="A248">
        <v>4093640704</v>
      </c>
      <c r="B248">
        <v>409202</v>
      </c>
      <c r="C248">
        <v>6544056</v>
      </c>
      <c r="D248">
        <v>-1635288</v>
      </c>
      <c r="F248">
        <f t="shared" si="22"/>
        <v>0.9990283203125</v>
      </c>
      <c r="G248">
        <f t="shared" si="27"/>
        <v>15.976699218749999</v>
      </c>
      <c r="H248">
        <f t="shared" si="28"/>
        <v>-3.9924023437499998</v>
      </c>
      <c r="J248">
        <f t="shared" si="23"/>
        <v>0.953125</v>
      </c>
      <c r="K248">
        <f t="shared" si="24"/>
        <v>0.9990283203125</v>
      </c>
      <c r="L248">
        <f t="shared" si="25"/>
        <v>-3.9924023437499998</v>
      </c>
      <c r="M248">
        <f t="shared" si="26"/>
        <v>3.3996589794662593E-2</v>
      </c>
    </row>
    <row r="249" spans="1:13">
      <c r="A249">
        <v>4110417920</v>
      </c>
      <c r="B249">
        <v>409176</v>
      </c>
      <c r="C249">
        <v>6543440</v>
      </c>
      <c r="D249">
        <v>-1635096</v>
      </c>
      <c r="F249">
        <f t="shared" si="22"/>
        <v>0.99896484375000005</v>
      </c>
      <c r="G249">
        <f t="shared" si="27"/>
        <v>15.9751953125</v>
      </c>
      <c r="H249">
        <f t="shared" si="28"/>
        <v>-3.9919335937499998</v>
      </c>
      <c r="J249">
        <f t="shared" si="23"/>
        <v>0.95703125</v>
      </c>
      <c r="K249">
        <f t="shared" si="24"/>
        <v>0.99896484375000005</v>
      </c>
      <c r="L249">
        <f t="shared" si="25"/>
        <v>-3.9919335937499998</v>
      </c>
      <c r="M249">
        <f t="shared" si="26"/>
        <v>3.6326313366736314E-2</v>
      </c>
    </row>
    <row r="250" spans="1:13">
      <c r="A250">
        <v>4127195136</v>
      </c>
      <c r="B250">
        <v>409152</v>
      </c>
      <c r="C250">
        <v>6542864</v>
      </c>
      <c r="D250">
        <v>-1634928</v>
      </c>
      <c r="F250">
        <f t="shared" si="22"/>
        <v>0.99890625</v>
      </c>
      <c r="G250">
        <f t="shared" si="27"/>
        <v>15.9737890625</v>
      </c>
      <c r="H250">
        <f t="shared" si="28"/>
        <v>-3.9915234375000002</v>
      </c>
      <c r="J250">
        <f t="shared" si="23"/>
        <v>0.9609375</v>
      </c>
      <c r="K250">
        <f t="shared" si="24"/>
        <v>0.99890625</v>
      </c>
      <c r="L250">
        <f t="shared" si="25"/>
        <v>-3.9915234375000002</v>
      </c>
      <c r="M250">
        <f t="shared" si="26"/>
        <v>3.8348571073169878E-2</v>
      </c>
    </row>
    <row r="251" spans="1:13">
      <c r="A251">
        <v>4143972352</v>
      </c>
      <c r="B251">
        <v>409128</v>
      </c>
      <c r="C251">
        <v>6542272</v>
      </c>
      <c r="D251">
        <v>-1634720</v>
      </c>
      <c r="F251">
        <f t="shared" si="22"/>
        <v>0.99884765625000005</v>
      </c>
      <c r="G251">
        <f t="shared" si="27"/>
        <v>15.97234375</v>
      </c>
      <c r="H251">
        <f t="shared" si="28"/>
        <v>-3.9910156250000002</v>
      </c>
      <c r="J251">
        <f t="shared" si="23"/>
        <v>0.96484375</v>
      </c>
      <c r="K251">
        <f t="shared" si="24"/>
        <v>0.99884765625000005</v>
      </c>
      <c r="L251">
        <f t="shared" si="25"/>
        <v>-3.9910156250000002</v>
      </c>
      <c r="M251">
        <f t="shared" si="26"/>
        <v>4.1089128626043254E-2</v>
      </c>
    </row>
    <row r="252" spans="1:13">
      <c r="A252">
        <v>4160749568</v>
      </c>
      <c r="B252">
        <v>409184</v>
      </c>
      <c r="C252">
        <v>6543632</v>
      </c>
      <c r="D252">
        <v>-1635160</v>
      </c>
      <c r="F252">
        <f t="shared" si="22"/>
        <v>0.99898437500000004</v>
      </c>
      <c r="G252">
        <f t="shared" si="27"/>
        <v>15.9756640625</v>
      </c>
      <c r="H252">
        <f t="shared" si="28"/>
        <v>-3.9920898437500001</v>
      </c>
      <c r="J252">
        <f t="shared" si="23"/>
        <v>0.96875</v>
      </c>
      <c r="K252">
        <f t="shared" si="24"/>
        <v>0.99898437500000004</v>
      </c>
      <c r="L252">
        <f t="shared" si="25"/>
        <v>-3.9920898437500001</v>
      </c>
      <c r="M252">
        <f t="shared" si="26"/>
        <v>3.6490541985258258E-2</v>
      </c>
    </row>
    <row r="253" spans="1:13">
      <c r="A253">
        <v>4177526784</v>
      </c>
      <c r="B253">
        <v>409238</v>
      </c>
      <c r="C253">
        <v>6544928</v>
      </c>
      <c r="D253">
        <v>-1635592</v>
      </c>
      <c r="F253">
        <f t="shared" si="22"/>
        <v>0.99911621093750003</v>
      </c>
      <c r="G253">
        <f t="shared" si="27"/>
        <v>15.978828125</v>
      </c>
      <c r="H253">
        <f t="shared" si="28"/>
        <v>-3.99314453125</v>
      </c>
      <c r="J253">
        <f t="shared" si="23"/>
        <v>0.97265625</v>
      </c>
      <c r="K253">
        <f t="shared" si="24"/>
        <v>0.99911621093750003</v>
      </c>
      <c r="L253">
        <f t="shared" si="25"/>
        <v>-3.99314453125</v>
      </c>
      <c r="M253">
        <f t="shared" si="26"/>
        <v>3.1811157728073018E-2</v>
      </c>
    </row>
    <row r="254" spans="1:13">
      <c r="A254">
        <v>4194304000</v>
      </c>
      <c r="B254">
        <v>409184</v>
      </c>
      <c r="C254">
        <v>6543624</v>
      </c>
      <c r="D254">
        <v>-1635152</v>
      </c>
      <c r="F254">
        <f t="shared" si="22"/>
        <v>0.99898437500000004</v>
      </c>
      <c r="G254">
        <f t="shared" si="27"/>
        <v>15.97564453125</v>
      </c>
      <c r="H254">
        <f t="shared" si="28"/>
        <v>-3.9920703125000001</v>
      </c>
      <c r="J254">
        <f t="shared" si="23"/>
        <v>0.9765625</v>
      </c>
      <c r="K254">
        <f t="shared" si="24"/>
        <v>0.99898437500000004</v>
      </c>
      <c r="L254">
        <f t="shared" si="25"/>
        <v>-3.9920703125000001</v>
      </c>
      <c r="M254">
        <f t="shared" si="26"/>
        <v>3.7211562448645881E-2</v>
      </c>
    </row>
    <row r="255" spans="1:13">
      <c r="A255">
        <v>4211081216</v>
      </c>
      <c r="B255">
        <v>409218</v>
      </c>
      <c r="C255">
        <v>6544432</v>
      </c>
      <c r="D255">
        <v>-1635408</v>
      </c>
      <c r="F255">
        <f t="shared" si="22"/>
        <v>0.99906738281249996</v>
      </c>
      <c r="G255">
        <f t="shared" si="27"/>
        <v>15.9776171875</v>
      </c>
      <c r="H255">
        <f t="shared" si="28"/>
        <v>-3.9926953125</v>
      </c>
      <c r="J255">
        <f t="shared" si="23"/>
        <v>0.98046875</v>
      </c>
      <c r="K255">
        <f t="shared" si="24"/>
        <v>0.99906738281249996</v>
      </c>
      <c r="L255">
        <f t="shared" si="25"/>
        <v>-3.9926953125</v>
      </c>
      <c r="M255">
        <f t="shared" si="26"/>
        <v>3.4608760542026384E-2</v>
      </c>
    </row>
    <row r="256" spans="1:13">
      <c r="A256">
        <v>4227858432</v>
      </c>
      <c r="B256">
        <v>409246</v>
      </c>
      <c r="C256">
        <v>6545104</v>
      </c>
      <c r="D256">
        <v>-1635616</v>
      </c>
      <c r="F256">
        <f t="shared" si="22"/>
        <v>0.99913574218750001</v>
      </c>
      <c r="G256">
        <f t="shared" si="27"/>
        <v>15.9792578125</v>
      </c>
      <c r="H256">
        <f t="shared" si="28"/>
        <v>-3.993203125</v>
      </c>
      <c r="J256">
        <f t="shared" si="23"/>
        <v>0.984375</v>
      </c>
      <c r="K256">
        <f t="shared" si="24"/>
        <v>0.99913574218750001</v>
      </c>
      <c r="L256">
        <f t="shared" si="25"/>
        <v>-3.993203125</v>
      </c>
      <c r="M256">
        <f t="shared" si="26"/>
        <v>3.2545233128964936E-2</v>
      </c>
    </row>
    <row r="257" spans="1:13">
      <c r="A257">
        <v>4244635648</v>
      </c>
      <c r="B257">
        <v>409330</v>
      </c>
      <c r="C257">
        <v>6547136</v>
      </c>
      <c r="D257">
        <v>-1636296</v>
      </c>
      <c r="F257">
        <f t="shared" si="22"/>
        <v>0.99934082031250004</v>
      </c>
      <c r="G257">
        <f t="shared" si="27"/>
        <v>15.98421875</v>
      </c>
      <c r="H257">
        <f t="shared" si="28"/>
        <v>-3.9948632812499998</v>
      </c>
      <c r="J257">
        <f t="shared" si="23"/>
        <v>0.98828125</v>
      </c>
      <c r="K257">
        <f t="shared" si="24"/>
        <v>0.99934082031250004</v>
      </c>
      <c r="L257">
        <f t="shared" si="25"/>
        <v>-3.9948632812499998</v>
      </c>
      <c r="M257">
        <f t="shared" si="26"/>
        <v>2.4696943340120289E-2</v>
      </c>
    </row>
    <row r="258" spans="1:13">
      <c r="A258">
        <v>4261412864</v>
      </c>
      <c r="B258">
        <v>409306</v>
      </c>
      <c r="C258">
        <v>6546544</v>
      </c>
      <c r="D258">
        <v>-1636104</v>
      </c>
      <c r="F258">
        <f t="shared" si="22"/>
        <v>0.99928222656249999</v>
      </c>
      <c r="G258">
        <f t="shared" si="27"/>
        <v>15.982773437500001</v>
      </c>
      <c r="H258">
        <f t="shared" si="28"/>
        <v>-3.9943945312500002</v>
      </c>
      <c r="J258">
        <f t="shared" si="23"/>
        <v>0.9921875</v>
      </c>
      <c r="K258">
        <f t="shared" si="24"/>
        <v>0.99928222656249999</v>
      </c>
      <c r="L258">
        <f t="shared" si="25"/>
        <v>-3.9943945312500002</v>
      </c>
      <c r="M258">
        <f t="shared" si="26"/>
        <v>2.7156422324454595E-2</v>
      </c>
    </row>
    <row r="259" spans="1:13">
      <c r="A259">
        <v>4278190080</v>
      </c>
      <c r="B259">
        <v>409272</v>
      </c>
      <c r="C259">
        <v>6545752</v>
      </c>
      <c r="D259">
        <v>-1635840</v>
      </c>
      <c r="F259">
        <f t="shared" si="22"/>
        <v>0.99919921874999995</v>
      </c>
      <c r="G259">
        <f t="shared" si="27"/>
        <v>15.980839843749999</v>
      </c>
      <c r="H259">
        <f t="shared" si="28"/>
        <v>-3.9937499999999999</v>
      </c>
      <c r="J259">
        <f t="shared" si="23"/>
        <v>0.99609375</v>
      </c>
      <c r="K259">
        <f t="shared" si="24"/>
        <v>0.99919921874999995</v>
      </c>
      <c r="L259">
        <f t="shared" si="25"/>
        <v>-3.9937499999999999</v>
      </c>
      <c r="M259">
        <f t="shared" si="26"/>
        <v>3.0560620129107513E-2</v>
      </c>
    </row>
    <row r="260" spans="1:13">
      <c r="F260" t="s">
        <v>30</v>
      </c>
      <c r="G260">
        <f>64^2</f>
        <v>4096</v>
      </c>
    </row>
    <row r="261" spans="1:13">
      <c r="A261">
        <v>4278190080</v>
      </c>
      <c r="B261">
        <v>-4096</v>
      </c>
      <c r="C261">
        <v>65536</v>
      </c>
      <c r="D261">
        <v>-16384</v>
      </c>
      <c r="F261">
        <f>B261/$G$260</f>
        <v>-1</v>
      </c>
      <c r="G261">
        <f t="shared" ref="G261:H261" si="29">C261/$G$260</f>
        <v>16</v>
      </c>
      <c r="H261">
        <f t="shared" si="29"/>
        <v>-4</v>
      </c>
      <c r="J261">
        <f t="shared" ref="J261:J262" si="30">A261/2^32</f>
        <v>0.99609375</v>
      </c>
      <c r="K261">
        <f t="shared" ref="K261:K262" si="31">F261</f>
        <v>-1</v>
      </c>
      <c r="L261">
        <f t="shared" ref="L261:L262" si="32">H261</f>
        <v>-4</v>
      </c>
      <c r="M261">
        <f t="shared" ref="M261:M262" si="33">J261^2*(G261-H261^2)</f>
        <v>0</v>
      </c>
    </row>
    <row r="262" spans="1:13">
      <c r="A262">
        <v>4278190080</v>
      </c>
      <c r="B262">
        <v>-4094</v>
      </c>
      <c r="C262">
        <v>65488</v>
      </c>
      <c r="D262">
        <v>-16368</v>
      </c>
      <c r="F262">
        <f>B262/$G$260</f>
        <v>-0.99951171875</v>
      </c>
      <c r="G262">
        <f t="shared" ref="G262" si="34">C262/$G$260</f>
        <v>15.98828125</v>
      </c>
      <c r="H262">
        <f t="shared" ref="H262" si="35">D262/$G$260</f>
        <v>-3.99609375</v>
      </c>
      <c r="J262">
        <f t="shared" si="30"/>
        <v>0.99609375</v>
      </c>
      <c r="K262">
        <f t="shared" si="31"/>
        <v>-0.99951171875</v>
      </c>
      <c r="L262">
        <f t="shared" si="32"/>
        <v>-3.99609375</v>
      </c>
      <c r="M262">
        <f t="shared" si="33"/>
        <v>1.9363820319995284E-2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Sheet1</vt:lpstr>
      <vt:lpstr>Sheet2</vt:lpstr>
      <vt:lpstr>Data1</vt:lpstr>
      <vt:lpstr>Data2</vt:lpstr>
      <vt:lpstr>Chart1</vt:lpstr>
      <vt:lpstr>Chart2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cp:lastPrinted>2012-12-09T10:07:15Z</cp:lastPrinted>
  <dcterms:created xsi:type="dcterms:W3CDTF">2012-12-02T04:58:18Z</dcterms:created>
  <dcterms:modified xsi:type="dcterms:W3CDTF">2012-12-21T13:44:49Z</dcterms:modified>
</cp:coreProperties>
</file>