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9155" windowHeight="10035" activeTab="3"/>
  </bookViews>
  <sheets>
    <sheet name="Sheet1" sheetId="1" r:id="rId1"/>
    <sheet name="Sheet2" sheetId="2" r:id="rId2"/>
    <sheet name="Chart1" sheetId="5" r:id="rId3"/>
    <sheet name="Sheet4" sheetId="4" r:id="rId4"/>
  </sheets>
  <calcPr calcId="125725"/>
  <fileRecoveryPr repairLoad="1"/>
</workbook>
</file>

<file path=xl/calcChain.xml><?xml version="1.0" encoding="utf-8"?>
<calcChain xmlns="http://schemas.openxmlformats.org/spreadsheetml/2006/main">
  <c r="F3" i="4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H2"/>
  <c r="I2"/>
  <c r="F2"/>
  <c r="G2"/>
  <c r="J1"/>
  <c r="C80" i="1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B78"/>
  <c r="B79"/>
  <c r="B80"/>
  <c r="B75"/>
  <c r="B76"/>
  <c r="B77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49"/>
  <c r="I3"/>
  <c r="F3"/>
  <c r="F4"/>
  <c r="F11"/>
  <c r="F12"/>
  <c r="F19"/>
  <c r="F20"/>
  <c r="F27"/>
  <c r="F28"/>
  <c r="E34"/>
  <c r="C21"/>
  <c r="D21" s="1"/>
  <c r="E21" s="1"/>
  <c r="C22"/>
  <c r="D22" s="1"/>
  <c r="E22" s="1"/>
  <c r="C23"/>
  <c r="D23" s="1"/>
  <c r="E23" s="1"/>
  <c r="C29"/>
  <c r="D29" s="1"/>
  <c r="E29" s="1"/>
  <c r="C30"/>
  <c r="D30" s="1"/>
  <c r="E30" s="1"/>
  <c r="C7"/>
  <c r="D7" s="1"/>
  <c r="E7" s="1"/>
  <c r="C8"/>
  <c r="D8" s="1"/>
  <c r="E8" s="1"/>
  <c r="C9"/>
  <c r="D9" s="1"/>
  <c r="E9" s="1"/>
  <c r="C15"/>
  <c r="D15" s="1"/>
  <c r="E15" s="1"/>
  <c r="C16"/>
  <c r="D16" s="1"/>
  <c r="E16" s="1"/>
  <c r="C17"/>
  <c r="D17" s="1"/>
  <c r="E17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F34" s="1"/>
  <c r="B4"/>
  <c r="C4" s="1"/>
  <c r="D4" s="1"/>
  <c r="E4" s="1"/>
  <c r="B3"/>
  <c r="B2" i="2"/>
  <c r="C2" s="1"/>
  <c r="C4" s="1"/>
  <c r="C9" s="1"/>
  <c r="B43" i="1"/>
  <c r="B48"/>
  <c r="B41"/>
  <c r="C41" s="1"/>
  <c r="C42" s="1"/>
  <c r="B40"/>
  <c r="C40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G1"/>
  <c r="C24" l="1"/>
  <c r="D24" s="1"/>
  <c r="E24" s="1"/>
  <c r="F30"/>
  <c r="F22"/>
  <c r="F6"/>
  <c r="C33"/>
  <c r="D33" s="1"/>
  <c r="E33" s="1"/>
  <c r="C14"/>
  <c r="D14" s="1"/>
  <c r="E14" s="1"/>
  <c r="C6"/>
  <c r="D6" s="1"/>
  <c r="E6" s="1"/>
  <c r="C28"/>
  <c r="D28" s="1"/>
  <c r="E28" s="1"/>
  <c r="C20"/>
  <c r="D20" s="1"/>
  <c r="E20" s="1"/>
  <c r="F26"/>
  <c r="F18"/>
  <c r="F10"/>
  <c r="F21"/>
  <c r="F5"/>
  <c r="F29"/>
  <c r="F13"/>
  <c r="C10"/>
  <c r="D10" s="1"/>
  <c r="E10" s="1"/>
  <c r="C11"/>
  <c r="D11" s="1"/>
  <c r="E11" s="1"/>
  <c r="C25"/>
  <c r="D25" s="1"/>
  <c r="E25" s="1"/>
  <c r="F31"/>
  <c r="F23"/>
  <c r="F15"/>
  <c r="F7"/>
  <c r="C12"/>
  <c r="D12" s="1"/>
  <c r="E12" s="1"/>
  <c r="C26"/>
  <c r="D26" s="1"/>
  <c r="E26" s="1"/>
  <c r="C18"/>
  <c r="D18" s="1"/>
  <c r="E18" s="1"/>
  <c r="F32"/>
  <c r="F24"/>
  <c r="F16"/>
  <c r="F8"/>
  <c r="C31"/>
  <c r="D31" s="1"/>
  <c r="E31" s="1"/>
  <c r="C32"/>
  <c r="D32" s="1"/>
  <c r="E32" s="1"/>
  <c r="F14"/>
  <c r="C13"/>
  <c r="D13" s="1"/>
  <c r="E13" s="1"/>
  <c r="C5"/>
  <c r="D5" s="1"/>
  <c r="E5" s="1"/>
  <c r="C27"/>
  <c r="D27" s="1"/>
  <c r="E27" s="1"/>
  <c r="C19"/>
  <c r="D19" s="1"/>
  <c r="E19" s="1"/>
  <c r="F33"/>
  <c r="F25"/>
  <c r="F17"/>
  <c r="F9"/>
  <c r="C48"/>
  <c r="B4" i="2"/>
  <c r="B9" s="1"/>
  <c r="D2"/>
  <c r="C5"/>
  <c r="C6" s="1"/>
  <c r="B39" i="1"/>
  <c r="C39" s="1"/>
  <c r="C3"/>
  <c r="D3" s="1"/>
  <c r="E3" s="1"/>
  <c r="B5" i="2" l="1"/>
  <c r="B6" s="1"/>
  <c r="D4"/>
  <c r="E2"/>
  <c r="E4" s="1"/>
  <c r="D5" l="1"/>
  <c r="D6" s="1"/>
  <c r="D9"/>
  <c r="E5"/>
  <c r="E6" s="1"/>
  <c r="E9"/>
  <c r="E7" l="1"/>
  <c r="E8" s="1"/>
  <c r="C7"/>
  <c r="C8" s="1"/>
  <c r="B7"/>
  <c r="B8" s="1"/>
  <c r="D7"/>
  <c r="D8" s="1"/>
  <c r="C43" i="1" l="1"/>
  <c r="B42"/>
</calcChain>
</file>

<file path=xl/sharedStrings.xml><?xml version="1.0" encoding="utf-8"?>
<sst xmlns="http://schemas.openxmlformats.org/spreadsheetml/2006/main" count="27" uniqueCount="24">
  <si>
    <t>n</t>
  </si>
  <si>
    <t>x</t>
  </si>
  <si>
    <t>x/8</t>
  </si>
  <si>
    <t>p = n /16 = Ln(-x)</t>
  </si>
  <si>
    <t>logtab</t>
  </si>
  <si>
    <t>ptab</t>
  </si>
  <si>
    <t>int</t>
  </si>
  <si>
    <t>frac</t>
  </si>
  <si>
    <t>Exp[-x]</t>
  </si>
  <si>
    <t>Output</t>
  </si>
  <si>
    <t>VLOOKUP TABLE</t>
  </si>
  <si>
    <t>TEST</t>
  </si>
  <si>
    <t>x/8 machine</t>
  </si>
  <si>
    <t>Output machine</t>
  </si>
  <si>
    <t>Output decimal</t>
  </si>
  <si>
    <t>x/8 decimal</t>
  </si>
  <si>
    <t>Check decimal</t>
  </si>
  <si>
    <t>Beta</t>
  </si>
  <si>
    <t>x = Beta * E</t>
  </si>
  <si>
    <t>Beta machine</t>
  </si>
  <si>
    <t>E machine</t>
  </si>
  <si>
    <t>&lt;m&gt;</t>
  </si>
  <si>
    <t>&lt;E&gt;</t>
  </si>
  <si>
    <t>&lt;C&gt;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</si>
</sst>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54"/>
          <c:y val="3.3405684917645617E-2"/>
        </c:manualLayout>
      </c:layout>
      <c:overlay val="1"/>
      <c:spPr>
        <a:solidFill>
          <a:schemeClr val="bg1"/>
        </a:solidFill>
      </c:spPr>
    </c:title>
    <c:plotArea>
      <c:layout/>
      <c:scatterChart>
        <c:scatterStyle val="lineMarker"/>
        <c:ser>
          <c:idx val="0"/>
          <c:order val="0"/>
          <c:tx>
            <c:strRef>
              <c:f>Sheet4!$G$1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xVal>
            <c:numRef>
              <c:f>Sheet4!$F$2:$F$102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-2.490234375E-2</c:v>
                </c:pt>
                <c:pt idx="1">
                  <c:v>-1.171875E-2</c:v>
                </c:pt>
                <c:pt idx="2">
                  <c:v>-2.9296875E-3</c:v>
                </c:pt>
                <c:pt idx="3">
                  <c:v>-1.025390625E-2</c:v>
                </c:pt>
                <c:pt idx="4">
                  <c:v>3.41796875E-3</c:v>
                </c:pt>
                <c:pt idx="5">
                  <c:v>4.8828125E-3</c:v>
                </c:pt>
                <c:pt idx="6">
                  <c:v>-6.8359375E-3</c:v>
                </c:pt>
                <c:pt idx="7">
                  <c:v>1.3671875E-2</c:v>
                </c:pt>
                <c:pt idx="8">
                  <c:v>4.8828125E-3</c:v>
                </c:pt>
                <c:pt idx="9">
                  <c:v>-9.27734375E-3</c:v>
                </c:pt>
                <c:pt idx="10">
                  <c:v>-3.80859375E-2</c:v>
                </c:pt>
                <c:pt idx="11">
                  <c:v>-1.806640625E-2</c:v>
                </c:pt>
                <c:pt idx="12">
                  <c:v>-4.8828125E-4</c:v>
                </c:pt>
                <c:pt idx="13">
                  <c:v>9.765625E-3</c:v>
                </c:pt>
                <c:pt idx="14">
                  <c:v>-1.5625E-2</c:v>
                </c:pt>
                <c:pt idx="15">
                  <c:v>-3.076171875E-2</c:v>
                </c:pt>
                <c:pt idx="16">
                  <c:v>1.26953125E-2</c:v>
                </c:pt>
                <c:pt idx="17">
                  <c:v>-2.83203125E-2</c:v>
                </c:pt>
                <c:pt idx="18">
                  <c:v>1.123046875E-2</c:v>
                </c:pt>
                <c:pt idx="19">
                  <c:v>0</c:v>
                </c:pt>
                <c:pt idx="20">
                  <c:v>-4.8828125E-3</c:v>
                </c:pt>
                <c:pt idx="21">
                  <c:v>1.953125E-3</c:v>
                </c:pt>
                <c:pt idx="22">
                  <c:v>-5.126953125E-2</c:v>
                </c:pt>
                <c:pt idx="23">
                  <c:v>4.833984375E-2</c:v>
                </c:pt>
                <c:pt idx="24">
                  <c:v>6.103515625E-2</c:v>
                </c:pt>
                <c:pt idx="25">
                  <c:v>1.611328125E-2</c:v>
                </c:pt>
                <c:pt idx="26">
                  <c:v>-1.3671875E-2</c:v>
                </c:pt>
                <c:pt idx="27">
                  <c:v>-1.5625E-2</c:v>
                </c:pt>
                <c:pt idx="28">
                  <c:v>-1.66015625E-2</c:v>
                </c:pt>
                <c:pt idx="29">
                  <c:v>5.419921875E-2</c:v>
                </c:pt>
                <c:pt idx="30">
                  <c:v>5.37109375E-3</c:v>
                </c:pt>
                <c:pt idx="31">
                  <c:v>7.373046875E-2</c:v>
                </c:pt>
                <c:pt idx="32">
                  <c:v>-1.46484375E-3</c:v>
                </c:pt>
                <c:pt idx="33">
                  <c:v>3.662109375E-2</c:v>
                </c:pt>
                <c:pt idx="34">
                  <c:v>2.294921875E-2</c:v>
                </c:pt>
                <c:pt idx="35">
                  <c:v>-0.1474609375</c:v>
                </c:pt>
                <c:pt idx="36">
                  <c:v>0.1015625</c:v>
                </c:pt>
                <c:pt idx="37">
                  <c:v>-4.8828125E-2</c:v>
                </c:pt>
                <c:pt idx="38">
                  <c:v>8.30078125E-2</c:v>
                </c:pt>
                <c:pt idx="39">
                  <c:v>0.1376953125</c:v>
                </c:pt>
                <c:pt idx="40">
                  <c:v>0.26806640625</c:v>
                </c:pt>
                <c:pt idx="41">
                  <c:v>-9.08203125E-2</c:v>
                </c:pt>
                <c:pt idx="42">
                  <c:v>0.1513671875</c:v>
                </c:pt>
                <c:pt idx="43">
                  <c:v>-0.15673828125</c:v>
                </c:pt>
                <c:pt idx="44">
                  <c:v>0.29736328125</c:v>
                </c:pt>
                <c:pt idx="45">
                  <c:v>0.623046875</c:v>
                </c:pt>
                <c:pt idx="46">
                  <c:v>0.73779296875</c:v>
                </c:pt>
                <c:pt idx="47">
                  <c:v>0.93359375</c:v>
                </c:pt>
                <c:pt idx="48">
                  <c:v>0.93359375</c:v>
                </c:pt>
                <c:pt idx="49">
                  <c:v>0.92919921875</c:v>
                </c:pt>
                <c:pt idx="50">
                  <c:v>0.93896484375</c:v>
                </c:pt>
                <c:pt idx="51">
                  <c:v>0.8994140625</c:v>
                </c:pt>
                <c:pt idx="52">
                  <c:v>0.947265625</c:v>
                </c:pt>
                <c:pt idx="53">
                  <c:v>0.943359375</c:v>
                </c:pt>
                <c:pt idx="54">
                  <c:v>0.93798828125</c:v>
                </c:pt>
                <c:pt idx="55">
                  <c:v>0.95361328125</c:v>
                </c:pt>
                <c:pt idx="56">
                  <c:v>0.9365234375</c:v>
                </c:pt>
                <c:pt idx="57">
                  <c:v>0.9404296875</c:v>
                </c:pt>
                <c:pt idx="58">
                  <c:v>0.9501953125</c:v>
                </c:pt>
                <c:pt idx="59">
                  <c:v>0.93896484375</c:v>
                </c:pt>
                <c:pt idx="60">
                  <c:v>0.9580078125</c:v>
                </c:pt>
                <c:pt idx="61">
                  <c:v>0.95751953125</c:v>
                </c:pt>
                <c:pt idx="62">
                  <c:v>0.94580078125</c:v>
                </c:pt>
                <c:pt idx="63">
                  <c:v>0.95166015625</c:v>
                </c:pt>
                <c:pt idx="64">
                  <c:v>0.951171875</c:v>
                </c:pt>
                <c:pt idx="65">
                  <c:v>0.958984375</c:v>
                </c:pt>
                <c:pt idx="66">
                  <c:v>0.95654296875</c:v>
                </c:pt>
                <c:pt idx="67">
                  <c:v>0.9541015625</c:v>
                </c:pt>
                <c:pt idx="68">
                  <c:v>0.94921875</c:v>
                </c:pt>
                <c:pt idx="69">
                  <c:v>0.96484375</c:v>
                </c:pt>
                <c:pt idx="70">
                  <c:v>0.9599609375</c:v>
                </c:pt>
                <c:pt idx="71">
                  <c:v>0.96826171875</c:v>
                </c:pt>
                <c:pt idx="72">
                  <c:v>0.95751953125</c:v>
                </c:pt>
                <c:pt idx="73">
                  <c:v>0.966796875</c:v>
                </c:pt>
                <c:pt idx="74">
                  <c:v>0.96875</c:v>
                </c:pt>
                <c:pt idx="75">
                  <c:v>0.96875</c:v>
                </c:pt>
                <c:pt idx="76">
                  <c:v>0.96337890625</c:v>
                </c:pt>
                <c:pt idx="77">
                  <c:v>0.95703125</c:v>
                </c:pt>
                <c:pt idx="78">
                  <c:v>0.9619140625</c:v>
                </c:pt>
                <c:pt idx="79">
                  <c:v>0.9599609375</c:v>
                </c:pt>
                <c:pt idx="80">
                  <c:v>0.96240234375</c:v>
                </c:pt>
                <c:pt idx="81">
                  <c:v>0.95556640625</c:v>
                </c:pt>
                <c:pt idx="82">
                  <c:v>0.96240234375</c:v>
                </c:pt>
                <c:pt idx="83">
                  <c:v>0.9609375</c:v>
                </c:pt>
                <c:pt idx="84">
                  <c:v>0.962890625</c:v>
                </c:pt>
                <c:pt idx="85">
                  <c:v>0.9560546875</c:v>
                </c:pt>
                <c:pt idx="86">
                  <c:v>0.95703125</c:v>
                </c:pt>
                <c:pt idx="87">
                  <c:v>0.96923828125</c:v>
                </c:pt>
                <c:pt idx="88">
                  <c:v>0.96533203125</c:v>
                </c:pt>
                <c:pt idx="89">
                  <c:v>0.9677734375</c:v>
                </c:pt>
                <c:pt idx="90">
                  <c:v>0.97119140625</c:v>
                </c:pt>
                <c:pt idx="91">
                  <c:v>0.9677734375</c:v>
                </c:pt>
                <c:pt idx="92">
                  <c:v>0.96435546875</c:v>
                </c:pt>
                <c:pt idx="93">
                  <c:v>0.9677734375</c:v>
                </c:pt>
                <c:pt idx="94">
                  <c:v>0.9697265625</c:v>
                </c:pt>
                <c:pt idx="95">
                  <c:v>0.95556640625</c:v>
                </c:pt>
                <c:pt idx="96">
                  <c:v>0.96337890625</c:v>
                </c:pt>
                <c:pt idx="97">
                  <c:v>0.9580078125</c:v>
                </c:pt>
                <c:pt idx="98">
                  <c:v>0.96484375</c:v>
                </c:pt>
                <c:pt idx="99">
                  <c:v>0.96875</c:v>
                </c:pt>
                <c:pt idx="100">
                  <c:v>0.970703125</c:v>
                </c:pt>
              </c:numCache>
            </c:numRef>
          </c:yVal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Sheet4!$F$2:$F$102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-1.171875E-2</c:v>
                </c:pt>
                <c:pt idx="1">
                  <c:v>-4.6875E-2</c:v>
                </c:pt>
                <c:pt idx="2">
                  <c:v>-0.10546875</c:v>
                </c:pt>
                <c:pt idx="3">
                  <c:v>-0.158203125</c:v>
                </c:pt>
                <c:pt idx="4">
                  <c:v>-0.1171875</c:v>
                </c:pt>
                <c:pt idx="5">
                  <c:v>-0.14453125</c:v>
                </c:pt>
                <c:pt idx="6">
                  <c:v>-0.2109375</c:v>
                </c:pt>
                <c:pt idx="7">
                  <c:v>-0.2734375</c:v>
                </c:pt>
                <c:pt idx="8">
                  <c:v>-0.326171875</c:v>
                </c:pt>
                <c:pt idx="9">
                  <c:v>-0.3515625</c:v>
                </c:pt>
                <c:pt idx="10">
                  <c:v>-0.4609375</c:v>
                </c:pt>
                <c:pt idx="11">
                  <c:v>-0.498046875</c:v>
                </c:pt>
                <c:pt idx="12">
                  <c:v>-0.4609375</c:v>
                </c:pt>
                <c:pt idx="13">
                  <c:v>-0.529296875</c:v>
                </c:pt>
                <c:pt idx="14">
                  <c:v>-0.583984375</c:v>
                </c:pt>
                <c:pt idx="15">
                  <c:v>-0.65234375</c:v>
                </c:pt>
                <c:pt idx="16">
                  <c:v>-0.7734375</c:v>
                </c:pt>
                <c:pt idx="17">
                  <c:v>-0.75</c:v>
                </c:pt>
                <c:pt idx="18">
                  <c:v>-0.8125</c:v>
                </c:pt>
                <c:pt idx="19">
                  <c:v>-0.87890625</c:v>
                </c:pt>
                <c:pt idx="20">
                  <c:v>-0.859375</c:v>
                </c:pt>
                <c:pt idx="21">
                  <c:v>-0.98828125</c:v>
                </c:pt>
                <c:pt idx="22">
                  <c:v>-0.943359375</c:v>
                </c:pt>
                <c:pt idx="23">
                  <c:v>-1.015625</c:v>
                </c:pt>
                <c:pt idx="24">
                  <c:v>-1.115234375</c:v>
                </c:pt>
                <c:pt idx="25">
                  <c:v>-1.197265625</c:v>
                </c:pt>
                <c:pt idx="26">
                  <c:v>-1.22265625</c:v>
                </c:pt>
                <c:pt idx="27">
                  <c:v>-1.326171875</c:v>
                </c:pt>
                <c:pt idx="28">
                  <c:v>-1.283203125</c:v>
                </c:pt>
                <c:pt idx="29">
                  <c:v>-1.2421875</c:v>
                </c:pt>
                <c:pt idx="30">
                  <c:v>-1.451171875</c:v>
                </c:pt>
                <c:pt idx="31">
                  <c:v>-1.455078125</c:v>
                </c:pt>
                <c:pt idx="32">
                  <c:v>-1.619140625</c:v>
                </c:pt>
                <c:pt idx="33">
                  <c:v>-1.625</c:v>
                </c:pt>
                <c:pt idx="34">
                  <c:v>-1.638671875</c:v>
                </c:pt>
                <c:pt idx="35">
                  <c:v>-1.98046875</c:v>
                </c:pt>
                <c:pt idx="36">
                  <c:v>-1.853515625</c:v>
                </c:pt>
                <c:pt idx="37">
                  <c:v>-1.94140625</c:v>
                </c:pt>
                <c:pt idx="38">
                  <c:v>-1.958984375</c:v>
                </c:pt>
                <c:pt idx="39">
                  <c:v>-2.11328125</c:v>
                </c:pt>
                <c:pt idx="40">
                  <c:v>-2.259765625</c:v>
                </c:pt>
                <c:pt idx="41">
                  <c:v>-2.09375</c:v>
                </c:pt>
                <c:pt idx="42">
                  <c:v>-2.1953125</c:v>
                </c:pt>
                <c:pt idx="43">
                  <c:v>-2.283203125</c:v>
                </c:pt>
                <c:pt idx="44">
                  <c:v>-3.140625</c:v>
                </c:pt>
                <c:pt idx="45">
                  <c:v>-3.255859375</c:v>
                </c:pt>
                <c:pt idx="46">
                  <c:v>-3.263671875</c:v>
                </c:pt>
                <c:pt idx="47">
                  <c:v>-3.609375</c:v>
                </c:pt>
                <c:pt idx="48">
                  <c:v>-3.58984375</c:v>
                </c:pt>
                <c:pt idx="49">
                  <c:v>-3.5703125</c:v>
                </c:pt>
                <c:pt idx="50">
                  <c:v>-3.62109375</c:v>
                </c:pt>
                <c:pt idx="51">
                  <c:v>-3.470703125</c:v>
                </c:pt>
                <c:pt idx="52">
                  <c:v>-3.671875</c:v>
                </c:pt>
                <c:pt idx="53">
                  <c:v>-3.64453125</c:v>
                </c:pt>
                <c:pt idx="54">
                  <c:v>-3.603515625</c:v>
                </c:pt>
                <c:pt idx="55">
                  <c:v>-3.669921875</c:v>
                </c:pt>
                <c:pt idx="56">
                  <c:v>-3.59765625</c:v>
                </c:pt>
                <c:pt idx="57">
                  <c:v>-3.642578125</c:v>
                </c:pt>
                <c:pt idx="58">
                  <c:v>-3.669921875</c:v>
                </c:pt>
                <c:pt idx="59">
                  <c:v>-3.59375</c:v>
                </c:pt>
                <c:pt idx="60">
                  <c:v>-3.7109375</c:v>
                </c:pt>
                <c:pt idx="61">
                  <c:v>-3.697265625</c:v>
                </c:pt>
                <c:pt idx="62">
                  <c:v>-3.642578125</c:v>
                </c:pt>
                <c:pt idx="63">
                  <c:v>-3.671875</c:v>
                </c:pt>
                <c:pt idx="64">
                  <c:v>-3.6640625</c:v>
                </c:pt>
                <c:pt idx="65">
                  <c:v>-3.70703125</c:v>
                </c:pt>
                <c:pt idx="66">
                  <c:v>-3.693359375</c:v>
                </c:pt>
                <c:pt idx="67">
                  <c:v>-3.6875</c:v>
                </c:pt>
                <c:pt idx="68">
                  <c:v>-3.666015625</c:v>
                </c:pt>
                <c:pt idx="69">
                  <c:v>-3.755859375</c:v>
                </c:pt>
                <c:pt idx="70">
                  <c:v>-3.701171875</c:v>
                </c:pt>
                <c:pt idx="71">
                  <c:v>-3.7734375</c:v>
                </c:pt>
                <c:pt idx="72">
                  <c:v>-3.697265625</c:v>
                </c:pt>
                <c:pt idx="73">
                  <c:v>-3.748046875</c:v>
                </c:pt>
                <c:pt idx="74">
                  <c:v>-3.76953125</c:v>
                </c:pt>
                <c:pt idx="75">
                  <c:v>-3.759765625</c:v>
                </c:pt>
                <c:pt idx="76">
                  <c:v>-3.724609375</c:v>
                </c:pt>
                <c:pt idx="77">
                  <c:v>-3.69140625</c:v>
                </c:pt>
                <c:pt idx="78">
                  <c:v>-3.7265625</c:v>
                </c:pt>
                <c:pt idx="79">
                  <c:v>-3.728515625</c:v>
                </c:pt>
                <c:pt idx="80">
                  <c:v>-3.728515625</c:v>
                </c:pt>
                <c:pt idx="81">
                  <c:v>-3.681640625</c:v>
                </c:pt>
                <c:pt idx="82">
                  <c:v>-3.734375</c:v>
                </c:pt>
                <c:pt idx="83">
                  <c:v>-3.71875</c:v>
                </c:pt>
                <c:pt idx="84">
                  <c:v>-3.732421875</c:v>
                </c:pt>
                <c:pt idx="85">
                  <c:v>-3.689453125</c:v>
                </c:pt>
                <c:pt idx="86">
                  <c:v>-3.701171875</c:v>
                </c:pt>
                <c:pt idx="87">
                  <c:v>-3.78125</c:v>
                </c:pt>
                <c:pt idx="88">
                  <c:v>-3.728515625</c:v>
                </c:pt>
                <c:pt idx="89">
                  <c:v>-3.751953125</c:v>
                </c:pt>
                <c:pt idx="90">
                  <c:v>-3.783203125</c:v>
                </c:pt>
                <c:pt idx="91">
                  <c:v>-3.751953125</c:v>
                </c:pt>
                <c:pt idx="92">
                  <c:v>-3.724609375</c:v>
                </c:pt>
                <c:pt idx="93">
                  <c:v>-3.759765625</c:v>
                </c:pt>
                <c:pt idx="94">
                  <c:v>-3.76171875</c:v>
                </c:pt>
                <c:pt idx="95">
                  <c:v>-3.671875</c:v>
                </c:pt>
                <c:pt idx="96">
                  <c:v>-3.736328125</c:v>
                </c:pt>
                <c:pt idx="97">
                  <c:v>-3.6796875</c:v>
                </c:pt>
                <c:pt idx="98">
                  <c:v>-3.7265625</c:v>
                </c:pt>
                <c:pt idx="99">
                  <c:v>-3.7578125</c:v>
                </c:pt>
                <c:pt idx="100">
                  <c:v>-3.771484375</c:v>
                </c:pt>
              </c:numCache>
            </c:numRef>
          </c:yVal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Sheet4!$F$2:$F$102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3.8330078125E-2</c:v>
                </c:pt>
                <c:pt idx="2">
                  <c:v>7.91015625E-2</c:v>
                </c:pt>
                <c:pt idx="3">
                  <c:v>0.121826171875</c:v>
                </c:pt>
                <c:pt idx="4">
                  <c:v>0.160888671875</c:v>
                </c:pt>
                <c:pt idx="5">
                  <c:v>0.20263671875</c:v>
                </c:pt>
                <c:pt idx="6">
                  <c:v>0.238525390625</c:v>
                </c:pt>
                <c:pt idx="7">
                  <c:v>0.29150390625</c:v>
                </c:pt>
                <c:pt idx="8">
                  <c:v>0.326171875</c:v>
                </c:pt>
                <c:pt idx="9">
                  <c:v>0.37109375</c:v>
                </c:pt>
                <c:pt idx="10">
                  <c:v>0.389892578125</c:v>
                </c:pt>
                <c:pt idx="11">
                  <c:v>0.44580078125</c:v>
                </c:pt>
                <c:pt idx="12">
                  <c:v>0.48388671875</c:v>
                </c:pt>
                <c:pt idx="13">
                  <c:v>0.53271484375</c:v>
                </c:pt>
                <c:pt idx="14">
                  <c:v>0.589111328125</c:v>
                </c:pt>
                <c:pt idx="15">
                  <c:v>0.57470703125</c:v>
                </c:pt>
                <c:pt idx="16">
                  <c:v>0.681396484375</c:v>
                </c:pt>
                <c:pt idx="17">
                  <c:v>0.6865234375</c:v>
                </c:pt>
                <c:pt idx="18">
                  <c:v>0.736083984375</c:v>
                </c:pt>
                <c:pt idx="19">
                  <c:v>0.7978515625</c:v>
                </c:pt>
                <c:pt idx="20">
                  <c:v>0.816162109375</c:v>
                </c:pt>
                <c:pt idx="21">
                  <c:v>0.895263671875</c:v>
                </c:pt>
                <c:pt idx="22">
                  <c:v>0.900146484375</c:v>
                </c:pt>
                <c:pt idx="23">
                  <c:v>0.927490234375</c:v>
                </c:pt>
                <c:pt idx="24">
                  <c:v>1.0078125</c:v>
                </c:pt>
                <c:pt idx="25">
                  <c:v>1.03857421875</c:v>
                </c:pt>
                <c:pt idx="26">
                  <c:v>1.109375</c:v>
                </c:pt>
                <c:pt idx="27">
                  <c:v>1.107177734375</c:v>
                </c:pt>
                <c:pt idx="28">
                  <c:v>1.19921875</c:v>
                </c:pt>
                <c:pt idx="29">
                  <c:v>1.26171875</c:v>
                </c:pt>
                <c:pt idx="30">
                  <c:v>1.282958984375</c:v>
                </c:pt>
                <c:pt idx="31">
                  <c:v>1.36279296875</c:v>
                </c:pt>
                <c:pt idx="32">
                  <c:v>1.404052734375</c:v>
                </c:pt>
                <c:pt idx="33">
                  <c:v>1.427490234375</c:v>
                </c:pt>
                <c:pt idx="34">
                  <c:v>1.417724609375</c:v>
                </c:pt>
                <c:pt idx="35">
                  <c:v>1.4716796875</c:v>
                </c:pt>
                <c:pt idx="36">
                  <c:v>1.51513671875</c:v>
                </c:pt>
                <c:pt idx="37">
                  <c:v>1.498779296875</c:v>
                </c:pt>
                <c:pt idx="38">
                  <c:v>1.56689453125</c:v>
                </c:pt>
                <c:pt idx="39">
                  <c:v>1.6220703125</c:v>
                </c:pt>
                <c:pt idx="40">
                  <c:v>1.642333984375</c:v>
                </c:pt>
                <c:pt idx="41">
                  <c:v>1.66259765625</c:v>
                </c:pt>
                <c:pt idx="42">
                  <c:v>1.759765625</c:v>
                </c:pt>
                <c:pt idx="43">
                  <c:v>1.828125</c:v>
                </c:pt>
                <c:pt idx="44">
                  <c:v>1.210693359375</c:v>
                </c:pt>
                <c:pt idx="45">
                  <c:v>1.130615234375</c:v>
                </c:pt>
                <c:pt idx="46">
                  <c:v>1.18994140625</c:v>
                </c:pt>
                <c:pt idx="47">
                  <c:v>0.73974609375</c:v>
                </c:pt>
                <c:pt idx="48">
                  <c:v>0.80517578125</c:v>
                </c:pt>
                <c:pt idx="49">
                  <c:v>0.842529296875</c:v>
                </c:pt>
                <c:pt idx="50">
                  <c:v>0.763916015625</c:v>
                </c:pt>
                <c:pt idx="51">
                  <c:v>1.021484375</c:v>
                </c:pt>
                <c:pt idx="52">
                  <c:v>0.72900390625</c:v>
                </c:pt>
                <c:pt idx="53">
                  <c:v>0.79638671875</c:v>
                </c:pt>
                <c:pt idx="54">
                  <c:v>0.88427734375</c:v>
                </c:pt>
                <c:pt idx="55">
                  <c:v>0.800537109375</c:v>
                </c:pt>
                <c:pt idx="56">
                  <c:v>0.945068359375</c:v>
                </c:pt>
                <c:pt idx="57">
                  <c:v>0.8544921875</c:v>
                </c:pt>
                <c:pt idx="58">
                  <c:v>0.82373046875</c:v>
                </c:pt>
                <c:pt idx="59">
                  <c:v>1.010009765625</c:v>
                </c:pt>
                <c:pt idx="60">
                  <c:v>0.765380859375</c:v>
                </c:pt>
                <c:pt idx="61">
                  <c:v>0.81494140625</c:v>
                </c:pt>
                <c:pt idx="62">
                  <c:v>0.939208984375</c:v>
                </c:pt>
                <c:pt idx="63">
                  <c:v>0.8955078125</c:v>
                </c:pt>
                <c:pt idx="64">
                  <c:v>0.94140625</c:v>
                </c:pt>
                <c:pt idx="65">
                  <c:v>0.8544921875</c:v>
                </c:pt>
                <c:pt idx="66">
                  <c:v>0.89697265625</c:v>
                </c:pt>
                <c:pt idx="67">
                  <c:v>0.90673828125</c:v>
                </c:pt>
                <c:pt idx="68">
                  <c:v>0.960205078125</c:v>
                </c:pt>
                <c:pt idx="69">
                  <c:v>0.7470703125</c:v>
                </c:pt>
                <c:pt idx="70">
                  <c:v>0.95751953125</c:v>
                </c:pt>
                <c:pt idx="71">
                  <c:v>0.730224609375</c:v>
                </c:pt>
                <c:pt idx="72">
                  <c:v>0.97607421875</c:v>
                </c:pt>
                <c:pt idx="73">
                  <c:v>0.848876953125</c:v>
                </c:pt>
                <c:pt idx="74">
                  <c:v>0.785888671875</c:v>
                </c:pt>
                <c:pt idx="75">
                  <c:v>0.84716796875</c:v>
                </c:pt>
                <c:pt idx="76">
                  <c:v>0.957763671875</c:v>
                </c:pt>
                <c:pt idx="77">
                  <c:v>1.05908203125</c:v>
                </c:pt>
                <c:pt idx="78">
                  <c:v>0.960693359375</c:v>
                </c:pt>
                <c:pt idx="79">
                  <c:v>0.94482421875</c:v>
                </c:pt>
                <c:pt idx="80">
                  <c:v>0.983154296875</c:v>
                </c:pt>
                <c:pt idx="81">
                  <c:v>1.1455078125</c:v>
                </c:pt>
                <c:pt idx="82">
                  <c:v>0.973388671875</c:v>
                </c:pt>
                <c:pt idx="83">
                  <c:v>1.065673828125</c:v>
                </c:pt>
                <c:pt idx="84">
                  <c:v>1.014404296875</c:v>
                </c:pt>
                <c:pt idx="85">
                  <c:v>1.182861328125</c:v>
                </c:pt>
                <c:pt idx="86">
                  <c:v>1.120849609375</c:v>
                </c:pt>
                <c:pt idx="87">
                  <c:v>0.867431640625</c:v>
                </c:pt>
                <c:pt idx="88">
                  <c:v>1.12109375</c:v>
                </c:pt>
                <c:pt idx="89">
                  <c:v>1.03857421875</c:v>
                </c:pt>
                <c:pt idx="90">
                  <c:v>0.90869140625</c:v>
                </c:pt>
                <c:pt idx="91">
                  <c:v>1.058349609375</c:v>
                </c:pt>
                <c:pt idx="92">
                  <c:v>1.180908203125</c:v>
                </c:pt>
                <c:pt idx="93">
                  <c:v>1.03076171875</c:v>
                </c:pt>
                <c:pt idx="94">
                  <c:v>1.06298828125</c:v>
                </c:pt>
                <c:pt idx="95">
                  <c:v>1.407958984375</c:v>
                </c:pt>
                <c:pt idx="96">
                  <c:v>1.15576171875</c:v>
                </c:pt>
                <c:pt idx="97">
                  <c:v>1.423583984375</c:v>
                </c:pt>
                <c:pt idx="98">
                  <c:v>1.2568359375</c:v>
                </c:pt>
                <c:pt idx="99">
                  <c:v>1.121337890625</c:v>
                </c:pt>
                <c:pt idx="100">
                  <c:v>1.08056640625</c:v>
                </c:pt>
              </c:numCache>
            </c:numRef>
          </c:yVal>
        </c:ser>
        <c:axId val="51398528"/>
        <c:axId val="55873920"/>
      </c:scatterChart>
      <c:valAx>
        <c:axId val="5139852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5873920"/>
        <c:crosses val="autoZero"/>
        <c:crossBetween val="midCat"/>
      </c:valAx>
      <c:valAx>
        <c:axId val="55873920"/>
        <c:scaling>
          <c:orientation val="minMax"/>
          <c:max val="4"/>
          <c:min val="-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51398528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33"/>
          <c:w val="0.10226207427643086"/>
          <c:h val="0.11326352005500104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827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4"/>
  <sheetViews>
    <sheetView topLeftCell="A16" workbookViewId="0">
      <selection activeCell="F29" sqref="F29"/>
    </sheetView>
  </sheetViews>
  <sheetFormatPr defaultRowHeight="15"/>
  <cols>
    <col min="2" max="2" width="16" customWidth="1"/>
    <col min="3" max="5" width="15.85546875" customWidth="1"/>
    <col min="6" max="6" width="14.140625" customWidth="1"/>
    <col min="8" max="8" width="11" bestFit="1" customWidth="1"/>
    <col min="9" max="9" width="10" bestFit="1" customWidth="1"/>
  </cols>
  <sheetData>
    <row r="1" spans="1:9">
      <c r="A1" s="3" t="s">
        <v>0</v>
      </c>
      <c r="B1" s="4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>
        <f>EXP(1)</f>
        <v>2.7182818284590451</v>
      </c>
    </row>
    <row r="2" spans="1:9">
      <c r="B2" s="2"/>
      <c r="C2" s="2"/>
    </row>
    <row r="3" spans="1:9">
      <c r="A3">
        <v>1</v>
      </c>
      <c r="B3" s="5">
        <f>1-1/32</f>
        <v>0.96875</v>
      </c>
      <c r="C3" s="2">
        <f t="shared" ref="C3:C33" si="0">-LOG(B3,$G$1)</f>
        <v>3.1748698314580298E-2</v>
      </c>
      <c r="D3">
        <f>C3/8</f>
        <v>3.9685872893225373E-3</v>
      </c>
      <c r="E3">
        <f>INT(D3*2^32)</f>
        <v>17044952</v>
      </c>
      <c r="F3">
        <f>2^32*(B3+1/64)</f>
        <v>4227858432</v>
      </c>
      <c r="I3">
        <f>2^29</f>
        <v>536870912</v>
      </c>
    </row>
    <row r="4" spans="1:9">
      <c r="A4">
        <f t="shared" ref="A4:A34" si="1">A3+1</f>
        <v>2</v>
      </c>
      <c r="B4" s="5">
        <f>B3-1/32</f>
        <v>0.9375</v>
      </c>
      <c r="C4" s="2">
        <f t="shared" si="0"/>
        <v>6.4538521137571178E-2</v>
      </c>
      <c r="D4">
        <f t="shared" ref="D4:D33" si="2">C4/8</f>
        <v>8.0673151421963973E-3</v>
      </c>
      <c r="E4">
        <f t="shared" ref="E4:E34" si="3">INT(D4*2^32)</f>
        <v>34648854</v>
      </c>
      <c r="F4">
        <f t="shared" ref="F4:F34" si="4">2^32*(B4+1/64)</f>
        <v>4093640704</v>
      </c>
    </row>
    <row r="5" spans="1:9">
      <c r="A5">
        <f t="shared" si="1"/>
        <v>3</v>
      </c>
      <c r="B5" s="5">
        <f t="shared" ref="B5:B34" si="5">B4-1/32</f>
        <v>0.90625</v>
      </c>
      <c r="C5" s="2">
        <f t="shared" si="0"/>
        <v>9.8440072813252524E-2</v>
      </c>
      <c r="D5">
        <f t="shared" si="2"/>
        <v>1.2305009101656566E-2</v>
      </c>
      <c r="E5">
        <f t="shared" si="3"/>
        <v>52849611</v>
      </c>
      <c r="F5">
        <f t="shared" si="4"/>
        <v>3959422976</v>
      </c>
    </row>
    <row r="6" spans="1:9">
      <c r="A6">
        <f t="shared" si="1"/>
        <v>4</v>
      </c>
      <c r="B6" s="5">
        <f t="shared" si="5"/>
        <v>0.875</v>
      </c>
      <c r="C6" s="2">
        <f t="shared" si="0"/>
        <v>0.13353139262452263</v>
      </c>
      <c r="D6">
        <f t="shared" si="2"/>
        <v>1.6691424078065328E-2</v>
      </c>
      <c r="E6">
        <f t="shared" si="3"/>
        <v>71689120</v>
      </c>
      <c r="F6">
        <f t="shared" si="4"/>
        <v>3825205248</v>
      </c>
    </row>
    <row r="7" spans="1:9">
      <c r="A7">
        <f t="shared" si="1"/>
        <v>5</v>
      </c>
      <c r="B7" s="5">
        <f t="shared" si="5"/>
        <v>0.84375</v>
      </c>
      <c r="C7" s="2">
        <f t="shared" si="0"/>
        <v>0.16989903679539747</v>
      </c>
      <c r="D7">
        <f t="shared" si="2"/>
        <v>2.1237379599424684E-2</v>
      </c>
      <c r="E7">
        <f t="shared" si="3"/>
        <v>91213850</v>
      </c>
      <c r="F7">
        <f t="shared" si="4"/>
        <v>3690987520</v>
      </c>
    </row>
    <row r="8" spans="1:9">
      <c r="A8">
        <f t="shared" si="1"/>
        <v>6</v>
      </c>
      <c r="B8" s="5">
        <f t="shared" si="5"/>
        <v>0.8125</v>
      </c>
      <c r="C8" s="2">
        <f t="shared" si="0"/>
        <v>0.20763936477824449</v>
      </c>
      <c r="D8">
        <f t="shared" si="2"/>
        <v>2.5954920597280561E-2</v>
      </c>
      <c r="E8">
        <f t="shared" si="3"/>
        <v>111475535</v>
      </c>
      <c r="F8">
        <f t="shared" si="4"/>
        <v>3556769792</v>
      </c>
    </row>
    <row r="9" spans="1:9">
      <c r="A9">
        <f t="shared" si="1"/>
        <v>7</v>
      </c>
      <c r="B9" s="5">
        <f t="shared" si="5"/>
        <v>0.78125</v>
      </c>
      <c r="C9" s="2">
        <f t="shared" si="0"/>
        <v>0.24686007793152578</v>
      </c>
      <c r="D9">
        <f t="shared" si="2"/>
        <v>3.0857509741440723E-2</v>
      </c>
      <c r="E9">
        <f t="shared" si="3"/>
        <v>132531995</v>
      </c>
      <c r="F9">
        <f t="shared" si="4"/>
        <v>3422552064</v>
      </c>
    </row>
    <row r="10" spans="1:9">
      <c r="A10">
        <f t="shared" si="1"/>
        <v>8</v>
      </c>
      <c r="B10" s="5">
        <f t="shared" si="5"/>
        <v>0.75</v>
      </c>
      <c r="C10" s="2">
        <f t="shared" si="0"/>
        <v>0.2876820724517809</v>
      </c>
      <c r="D10">
        <f t="shared" si="2"/>
        <v>3.5960259056472613E-2</v>
      </c>
      <c r="E10">
        <f t="shared" si="3"/>
        <v>154448136</v>
      </c>
      <c r="F10">
        <f t="shared" si="4"/>
        <v>3288334336</v>
      </c>
    </row>
    <row r="11" spans="1:9">
      <c r="A11">
        <f t="shared" si="1"/>
        <v>9</v>
      </c>
      <c r="B11" s="5">
        <f t="shared" si="5"/>
        <v>0.71875</v>
      </c>
      <c r="C11" s="2">
        <f t="shared" si="0"/>
        <v>0.33024168687057687</v>
      </c>
      <c r="D11">
        <f t="shared" si="2"/>
        <v>4.1280210858822108E-2</v>
      </c>
      <c r="E11">
        <f t="shared" si="3"/>
        <v>177297155</v>
      </c>
      <c r="F11">
        <f t="shared" si="4"/>
        <v>3154116608</v>
      </c>
    </row>
    <row r="12" spans="1:9">
      <c r="A12">
        <f t="shared" si="1"/>
        <v>10</v>
      </c>
      <c r="B12" s="5">
        <f t="shared" si="5"/>
        <v>0.6875</v>
      </c>
      <c r="C12" s="2">
        <f t="shared" si="0"/>
        <v>0.3746934494414107</v>
      </c>
      <c r="D12">
        <f t="shared" si="2"/>
        <v>4.6836681180176337E-2</v>
      </c>
      <c r="E12">
        <f t="shared" si="3"/>
        <v>201162013</v>
      </c>
      <c r="F12">
        <f t="shared" si="4"/>
        <v>3019898880</v>
      </c>
    </row>
    <row r="13" spans="1:9">
      <c r="A13">
        <f t="shared" si="1"/>
        <v>11</v>
      </c>
      <c r="B13" s="5">
        <f t="shared" si="5"/>
        <v>0.65625</v>
      </c>
      <c r="C13" s="2">
        <f t="shared" si="0"/>
        <v>0.42121346507630353</v>
      </c>
      <c r="D13">
        <f t="shared" si="2"/>
        <v>5.2651683134537941E-2</v>
      </c>
      <c r="E13">
        <f t="shared" si="3"/>
        <v>226137257</v>
      </c>
      <c r="F13">
        <f t="shared" si="4"/>
        <v>2885681152</v>
      </c>
    </row>
    <row r="14" spans="1:9">
      <c r="A14">
        <f t="shared" si="1"/>
        <v>12</v>
      </c>
      <c r="B14" s="5">
        <f t="shared" si="5"/>
        <v>0.625</v>
      </c>
      <c r="C14" s="2">
        <f t="shared" si="0"/>
        <v>0.47000362924573558</v>
      </c>
      <c r="D14">
        <f t="shared" si="2"/>
        <v>5.8750453655716947E-2</v>
      </c>
      <c r="E14">
        <f t="shared" si="3"/>
        <v>252331277</v>
      </c>
      <c r="F14">
        <f t="shared" si="4"/>
        <v>2751463424</v>
      </c>
    </row>
    <row r="15" spans="1:9">
      <c r="A15">
        <f t="shared" si="1"/>
        <v>13</v>
      </c>
      <c r="B15" s="5">
        <f t="shared" si="5"/>
        <v>0.59375</v>
      </c>
      <c r="C15" s="2">
        <f t="shared" si="0"/>
        <v>0.52129692363328606</v>
      </c>
      <c r="D15">
        <f t="shared" si="2"/>
        <v>6.5162115454160757E-2</v>
      </c>
      <c r="E15">
        <f t="shared" si="3"/>
        <v>279869154</v>
      </c>
      <c r="F15">
        <f t="shared" si="4"/>
        <v>2617245696</v>
      </c>
    </row>
    <row r="16" spans="1:9">
      <c r="A16">
        <f t="shared" si="1"/>
        <v>14</v>
      </c>
      <c r="B16" s="5">
        <f t="shared" si="5"/>
        <v>0.5625</v>
      </c>
      <c r="C16" s="2">
        <f t="shared" si="0"/>
        <v>0.5753641449035618</v>
      </c>
      <c r="D16">
        <f t="shared" si="2"/>
        <v>7.1920518112945225E-2</v>
      </c>
      <c r="E16">
        <f t="shared" si="3"/>
        <v>308896273</v>
      </c>
      <c r="F16">
        <f t="shared" si="4"/>
        <v>2483027968</v>
      </c>
    </row>
    <row r="17" spans="1:6">
      <c r="A17">
        <f t="shared" si="1"/>
        <v>15</v>
      </c>
      <c r="B17" s="5">
        <f t="shared" si="5"/>
        <v>0.53125</v>
      </c>
      <c r="C17" s="2">
        <f t="shared" si="0"/>
        <v>0.63252255874351049</v>
      </c>
      <c r="D17">
        <f t="shared" si="2"/>
        <v>7.9065319842938811E-2</v>
      </c>
      <c r="E17">
        <f t="shared" si="3"/>
        <v>339582962</v>
      </c>
      <c r="F17">
        <f t="shared" si="4"/>
        <v>2348810240</v>
      </c>
    </row>
    <row r="18" spans="1:6">
      <c r="A18">
        <f t="shared" si="1"/>
        <v>16</v>
      </c>
      <c r="B18" s="5">
        <f t="shared" si="5"/>
        <v>0.5</v>
      </c>
      <c r="C18" s="2">
        <f t="shared" si="0"/>
        <v>0.69314718055994529</v>
      </c>
      <c r="D18">
        <f t="shared" si="2"/>
        <v>8.6643397569993161E-2</v>
      </c>
      <c r="E18">
        <f t="shared" si="3"/>
        <v>372130558</v>
      </c>
      <c r="F18">
        <f t="shared" si="4"/>
        <v>2214592512</v>
      </c>
    </row>
    <row r="19" spans="1:6">
      <c r="A19">
        <f t="shared" si="1"/>
        <v>17</v>
      </c>
      <c r="B19" s="5">
        <f t="shared" si="5"/>
        <v>0.46875</v>
      </c>
      <c r="C19" s="2">
        <f t="shared" si="0"/>
        <v>0.75768570169751648</v>
      </c>
      <c r="D19">
        <f t="shared" si="2"/>
        <v>9.471071271218956E-2</v>
      </c>
      <c r="E19">
        <f t="shared" si="3"/>
        <v>406779413</v>
      </c>
      <c r="F19">
        <f t="shared" si="4"/>
        <v>2080374784</v>
      </c>
    </row>
    <row r="20" spans="1:6">
      <c r="A20">
        <f t="shared" si="1"/>
        <v>18</v>
      </c>
      <c r="B20" s="5">
        <f t="shared" si="5"/>
        <v>0.4375</v>
      </c>
      <c r="C20" s="2">
        <f t="shared" si="0"/>
        <v>0.82667857318446791</v>
      </c>
      <c r="D20">
        <f t="shared" si="2"/>
        <v>0.10333482164805849</v>
      </c>
      <c r="E20">
        <f t="shared" si="3"/>
        <v>443819679</v>
      </c>
      <c r="F20">
        <f t="shared" si="4"/>
        <v>1946157056</v>
      </c>
    </row>
    <row r="21" spans="1:6">
      <c r="A21">
        <f t="shared" si="1"/>
        <v>19</v>
      </c>
      <c r="B21" s="5">
        <f t="shared" si="5"/>
        <v>0.40625</v>
      </c>
      <c r="C21" s="2">
        <f t="shared" si="0"/>
        <v>0.9007865453381898</v>
      </c>
      <c r="D21">
        <f t="shared" si="2"/>
        <v>0.11259831816727373</v>
      </c>
      <c r="E21">
        <f t="shared" si="3"/>
        <v>483606094</v>
      </c>
      <c r="F21">
        <f t="shared" si="4"/>
        <v>1811939328</v>
      </c>
    </row>
    <row r="22" spans="1:6">
      <c r="A22">
        <f t="shared" si="1"/>
        <v>20</v>
      </c>
      <c r="B22" s="5">
        <f t="shared" si="5"/>
        <v>0.375</v>
      </c>
      <c r="C22" s="2">
        <f t="shared" si="0"/>
        <v>0.98082925301172619</v>
      </c>
      <c r="D22">
        <f t="shared" si="2"/>
        <v>0.12260365662646577</v>
      </c>
      <c r="E22">
        <f t="shared" si="3"/>
        <v>526578695</v>
      </c>
      <c r="F22">
        <f t="shared" si="4"/>
        <v>1677721600</v>
      </c>
    </row>
    <row r="23" spans="1:6">
      <c r="A23">
        <f t="shared" si="1"/>
        <v>21</v>
      </c>
      <c r="B23" s="5">
        <f t="shared" si="5"/>
        <v>0.34375</v>
      </c>
      <c r="C23" s="2">
        <f t="shared" si="0"/>
        <v>1.0678406300013561</v>
      </c>
      <c r="D23">
        <f t="shared" si="2"/>
        <v>0.13348007875016951</v>
      </c>
      <c r="E23">
        <f t="shared" si="3"/>
        <v>573292572</v>
      </c>
      <c r="F23">
        <f t="shared" si="4"/>
        <v>1543503872</v>
      </c>
    </row>
    <row r="24" spans="1:6">
      <c r="A24">
        <f t="shared" si="1"/>
        <v>22</v>
      </c>
      <c r="B24" s="5">
        <f t="shared" si="5"/>
        <v>0.3125</v>
      </c>
      <c r="C24" s="2">
        <f t="shared" si="0"/>
        <v>1.1631508098056809</v>
      </c>
      <c r="D24">
        <f t="shared" si="2"/>
        <v>0.14539385122571011</v>
      </c>
      <c r="E24">
        <f t="shared" si="3"/>
        <v>624461836</v>
      </c>
      <c r="F24">
        <f t="shared" si="4"/>
        <v>1409286144</v>
      </c>
    </row>
    <row r="25" spans="1:6">
      <c r="A25">
        <f t="shared" si="1"/>
        <v>23</v>
      </c>
      <c r="B25" s="5">
        <f t="shared" si="5"/>
        <v>0.28125</v>
      </c>
      <c r="C25" s="2">
        <f t="shared" si="0"/>
        <v>1.2685113254635072</v>
      </c>
      <c r="D25">
        <f t="shared" si="2"/>
        <v>0.1585639156829384</v>
      </c>
      <c r="E25">
        <f t="shared" si="3"/>
        <v>681026832</v>
      </c>
      <c r="F25">
        <f t="shared" si="4"/>
        <v>1275068416</v>
      </c>
    </row>
    <row r="26" spans="1:6">
      <c r="A26">
        <f t="shared" si="1"/>
        <v>24</v>
      </c>
      <c r="B26" s="5">
        <f t="shared" si="5"/>
        <v>0.25</v>
      </c>
      <c r="C26" s="2">
        <f t="shared" si="0"/>
        <v>1.3862943611198906</v>
      </c>
      <c r="D26">
        <f t="shared" si="2"/>
        <v>0.17328679513998632</v>
      </c>
      <c r="E26">
        <f t="shared" si="3"/>
        <v>744261117</v>
      </c>
      <c r="F26">
        <f t="shared" si="4"/>
        <v>1140850688</v>
      </c>
    </row>
    <row r="27" spans="1:6">
      <c r="A27">
        <f t="shared" si="1"/>
        <v>25</v>
      </c>
      <c r="B27" s="5">
        <f t="shared" si="5"/>
        <v>0.21875</v>
      </c>
      <c r="C27" s="2">
        <f t="shared" si="0"/>
        <v>1.5198257537444133</v>
      </c>
      <c r="D27">
        <f t="shared" si="2"/>
        <v>0.18997821921805166</v>
      </c>
      <c r="E27">
        <f t="shared" si="3"/>
        <v>815950238</v>
      </c>
      <c r="F27">
        <f t="shared" si="4"/>
        <v>1006632960</v>
      </c>
    </row>
    <row r="28" spans="1:6">
      <c r="A28">
        <f t="shared" si="1"/>
        <v>26</v>
      </c>
      <c r="B28" s="5">
        <f t="shared" si="5"/>
        <v>0.1875</v>
      </c>
      <c r="C28" s="2">
        <f t="shared" si="0"/>
        <v>1.6739764335716716</v>
      </c>
      <c r="D28">
        <f t="shared" si="2"/>
        <v>0.20924705419645895</v>
      </c>
      <c r="E28">
        <f t="shared" si="3"/>
        <v>898709254</v>
      </c>
      <c r="F28">
        <f t="shared" si="4"/>
        <v>872415232</v>
      </c>
    </row>
    <row r="29" spans="1:6">
      <c r="A29">
        <f t="shared" si="1"/>
        <v>27</v>
      </c>
      <c r="B29" s="5">
        <f t="shared" si="5"/>
        <v>0.15625</v>
      </c>
      <c r="C29" s="2">
        <f t="shared" si="0"/>
        <v>1.8562979903656263</v>
      </c>
      <c r="D29">
        <f t="shared" si="2"/>
        <v>0.23203724879570328</v>
      </c>
      <c r="E29">
        <f t="shared" si="3"/>
        <v>996592395</v>
      </c>
      <c r="F29">
        <f t="shared" si="4"/>
        <v>738197504</v>
      </c>
    </row>
    <row r="30" spans="1:6">
      <c r="A30">
        <f t="shared" si="1"/>
        <v>28</v>
      </c>
      <c r="B30" s="5">
        <f t="shared" si="5"/>
        <v>0.125</v>
      </c>
      <c r="C30" s="2">
        <f t="shared" si="0"/>
        <v>2.0794415416798357</v>
      </c>
      <c r="D30">
        <f t="shared" si="2"/>
        <v>0.25993019270997947</v>
      </c>
      <c r="E30">
        <f t="shared" si="3"/>
        <v>1116391676</v>
      </c>
      <c r="F30">
        <f t="shared" si="4"/>
        <v>603979776</v>
      </c>
    </row>
    <row r="31" spans="1:6">
      <c r="A31">
        <f t="shared" si="1"/>
        <v>29</v>
      </c>
      <c r="B31" s="5">
        <f t="shared" si="5"/>
        <v>9.375E-2</v>
      </c>
      <c r="C31" s="2">
        <f t="shared" si="0"/>
        <v>2.367123614131617</v>
      </c>
      <c r="D31">
        <f t="shared" si="2"/>
        <v>0.29589045176645212</v>
      </c>
      <c r="E31">
        <f t="shared" si="3"/>
        <v>1270839813</v>
      </c>
      <c r="F31">
        <f t="shared" si="4"/>
        <v>469762048</v>
      </c>
    </row>
    <row r="32" spans="1:6">
      <c r="A32">
        <f t="shared" si="1"/>
        <v>30</v>
      </c>
      <c r="B32" s="5">
        <f t="shared" si="5"/>
        <v>6.25E-2</v>
      </c>
      <c r="C32" s="2">
        <f t="shared" si="0"/>
        <v>2.7725887222397811</v>
      </c>
      <c r="D32">
        <f t="shared" si="2"/>
        <v>0.34657359027997264</v>
      </c>
      <c r="E32">
        <f t="shared" si="3"/>
        <v>1488522235</v>
      </c>
      <c r="F32">
        <f t="shared" si="4"/>
        <v>335544320</v>
      </c>
    </row>
    <row r="33" spans="1:6">
      <c r="A33">
        <f t="shared" si="1"/>
        <v>31</v>
      </c>
      <c r="B33" s="5">
        <f t="shared" si="5"/>
        <v>3.125E-2</v>
      </c>
      <c r="C33" s="2">
        <f t="shared" si="0"/>
        <v>3.4657359027997265</v>
      </c>
      <c r="D33">
        <f t="shared" si="2"/>
        <v>0.43321698784996582</v>
      </c>
      <c r="E33">
        <f t="shared" si="3"/>
        <v>1860652794</v>
      </c>
      <c r="F33">
        <f t="shared" si="4"/>
        <v>201326592</v>
      </c>
    </row>
    <row r="34" spans="1:6">
      <c r="A34">
        <f t="shared" si="1"/>
        <v>32</v>
      </c>
      <c r="B34" s="5">
        <f t="shared" si="5"/>
        <v>0</v>
      </c>
      <c r="C34" s="2">
        <v>8</v>
      </c>
      <c r="D34">
        <v>1</v>
      </c>
      <c r="E34">
        <f t="shared" si="3"/>
        <v>4294967296</v>
      </c>
      <c r="F34">
        <f t="shared" si="4"/>
        <v>67108864</v>
      </c>
    </row>
    <row r="35" spans="1:6">
      <c r="B35" s="5"/>
      <c r="C35" s="2"/>
    </row>
    <row r="36" spans="1:6">
      <c r="B36" s="2"/>
      <c r="C36" s="2"/>
    </row>
    <row r="37" spans="1:6">
      <c r="A37" s="8" t="s">
        <v>11</v>
      </c>
      <c r="B37" s="9"/>
      <c r="C37" s="9"/>
    </row>
    <row r="38" spans="1:6">
      <c r="A38" t="s">
        <v>1</v>
      </c>
      <c r="B38" s="6">
        <v>7</v>
      </c>
      <c r="C38" s="2"/>
    </row>
    <row r="39" spans="1:6">
      <c r="A39" t="s">
        <v>7</v>
      </c>
      <c r="B39" s="6">
        <f>B38-B40</f>
        <v>0</v>
      </c>
      <c r="C39" s="1">
        <f>INT(B39*2^32)</f>
        <v>0</v>
      </c>
    </row>
    <row r="40" spans="1:6">
      <c r="A40" t="s">
        <v>6</v>
      </c>
      <c r="B40" s="2">
        <f>INT(B38)</f>
        <v>7</v>
      </c>
      <c r="C40" s="1">
        <f>B40</f>
        <v>7</v>
      </c>
    </row>
    <row r="41" spans="1:6">
      <c r="A41" t="s">
        <v>2</v>
      </c>
      <c r="B41" s="2">
        <f>B38/8</f>
        <v>0.875</v>
      </c>
      <c r="C41" s="1">
        <f>INT(B41*2^32)-1</f>
        <v>3758096383</v>
      </c>
    </row>
    <row r="42" spans="1:6">
      <c r="A42" t="s">
        <v>9</v>
      </c>
      <c r="B42">
        <f>C42/2^32</f>
        <v>1.5625E-2</v>
      </c>
      <c r="C42" s="1">
        <f>VLOOKUP(C41,B48:C80,2)</f>
        <v>67108864</v>
      </c>
    </row>
    <row r="43" spans="1:6">
      <c r="A43" t="s">
        <v>8</v>
      </c>
      <c r="B43" s="2">
        <f>EXP(-B38)</f>
        <v>9.1188196555451624E-4</v>
      </c>
      <c r="C43" s="2">
        <f>C42/(2^32-1)</f>
        <v>1.5625000003637979E-2</v>
      </c>
    </row>
    <row r="44" spans="1:6">
      <c r="B44" s="2"/>
      <c r="C44" s="2"/>
    </row>
    <row r="45" spans="1:6">
      <c r="B45" s="2"/>
      <c r="C45" s="2"/>
    </row>
    <row r="46" spans="1:6">
      <c r="B46" s="2"/>
      <c r="C46" s="2"/>
    </row>
    <row r="47" spans="1:6">
      <c r="B47" s="7" t="s">
        <v>10</v>
      </c>
      <c r="C47" s="7"/>
    </row>
    <row r="48" spans="1:6">
      <c r="B48">
        <f>INT(D38*2^32)</f>
        <v>0</v>
      </c>
      <c r="C48">
        <f>F3</f>
        <v>4227858432</v>
      </c>
    </row>
    <row r="49" spans="2:3">
      <c r="B49">
        <f>E3</f>
        <v>17044952</v>
      </c>
      <c r="C49">
        <f t="shared" ref="C49:C78" si="6">F4</f>
        <v>4093640704</v>
      </c>
    </row>
    <row r="50" spans="2:3">
      <c r="B50">
        <f t="shared" ref="B50:B80" si="7">E4</f>
        <v>34648854</v>
      </c>
      <c r="C50">
        <f t="shared" si="6"/>
        <v>3959422976</v>
      </c>
    </row>
    <row r="51" spans="2:3">
      <c r="B51">
        <f t="shared" si="7"/>
        <v>52849611</v>
      </c>
      <c r="C51">
        <f t="shared" si="6"/>
        <v>3825205248</v>
      </c>
    </row>
    <row r="52" spans="2:3">
      <c r="B52">
        <f t="shared" si="7"/>
        <v>71689120</v>
      </c>
      <c r="C52">
        <f t="shared" si="6"/>
        <v>3690987520</v>
      </c>
    </row>
    <row r="53" spans="2:3">
      <c r="B53">
        <f t="shared" si="7"/>
        <v>91213850</v>
      </c>
      <c r="C53">
        <f t="shared" si="6"/>
        <v>3556769792</v>
      </c>
    </row>
    <row r="54" spans="2:3">
      <c r="B54">
        <f t="shared" si="7"/>
        <v>111475535</v>
      </c>
      <c r="C54">
        <f t="shared" si="6"/>
        <v>3422552064</v>
      </c>
    </row>
    <row r="55" spans="2:3">
      <c r="B55">
        <f t="shared" si="7"/>
        <v>132531995</v>
      </c>
      <c r="C55">
        <f t="shared" si="6"/>
        <v>3288334336</v>
      </c>
    </row>
    <row r="56" spans="2:3">
      <c r="B56">
        <f t="shared" si="7"/>
        <v>154448136</v>
      </c>
      <c r="C56">
        <f t="shared" si="6"/>
        <v>3154116608</v>
      </c>
    </row>
    <row r="57" spans="2:3">
      <c r="B57">
        <f t="shared" si="7"/>
        <v>177297155</v>
      </c>
      <c r="C57">
        <f t="shared" si="6"/>
        <v>3019898880</v>
      </c>
    </row>
    <row r="58" spans="2:3">
      <c r="B58">
        <f t="shared" si="7"/>
        <v>201162013</v>
      </c>
      <c r="C58">
        <f t="shared" si="6"/>
        <v>2885681152</v>
      </c>
    </row>
    <row r="59" spans="2:3">
      <c r="B59">
        <f t="shared" si="7"/>
        <v>226137257</v>
      </c>
      <c r="C59">
        <f t="shared" si="6"/>
        <v>2751463424</v>
      </c>
    </row>
    <row r="60" spans="2:3">
      <c r="B60">
        <f t="shared" si="7"/>
        <v>252331277</v>
      </c>
      <c r="C60">
        <f t="shared" si="6"/>
        <v>2617245696</v>
      </c>
    </row>
    <row r="61" spans="2:3">
      <c r="B61">
        <f t="shared" si="7"/>
        <v>279869154</v>
      </c>
      <c r="C61">
        <f t="shared" si="6"/>
        <v>2483027968</v>
      </c>
    </row>
    <row r="62" spans="2:3">
      <c r="B62">
        <f t="shared" si="7"/>
        <v>308896273</v>
      </c>
      <c r="C62">
        <f t="shared" si="6"/>
        <v>2348810240</v>
      </c>
    </row>
    <row r="63" spans="2:3">
      <c r="B63">
        <f t="shared" si="7"/>
        <v>339582962</v>
      </c>
      <c r="C63">
        <f t="shared" si="6"/>
        <v>2214592512</v>
      </c>
    </row>
    <row r="64" spans="2:3">
      <c r="B64">
        <f t="shared" si="7"/>
        <v>372130558</v>
      </c>
      <c r="C64">
        <f t="shared" si="6"/>
        <v>2080374784</v>
      </c>
    </row>
    <row r="65" spans="2:3">
      <c r="B65">
        <f t="shared" si="7"/>
        <v>406779413</v>
      </c>
      <c r="C65">
        <f t="shared" si="6"/>
        <v>1946157056</v>
      </c>
    </row>
    <row r="66" spans="2:3">
      <c r="B66">
        <f t="shared" si="7"/>
        <v>443819679</v>
      </c>
      <c r="C66">
        <f t="shared" si="6"/>
        <v>1811939328</v>
      </c>
    </row>
    <row r="67" spans="2:3">
      <c r="B67">
        <f t="shared" si="7"/>
        <v>483606094</v>
      </c>
      <c r="C67">
        <f t="shared" si="6"/>
        <v>1677721600</v>
      </c>
    </row>
    <row r="68" spans="2:3">
      <c r="B68">
        <f t="shared" si="7"/>
        <v>526578695</v>
      </c>
      <c r="C68">
        <f t="shared" si="6"/>
        <v>1543503872</v>
      </c>
    </row>
    <row r="69" spans="2:3">
      <c r="B69">
        <f t="shared" si="7"/>
        <v>573292572</v>
      </c>
      <c r="C69">
        <f t="shared" si="6"/>
        <v>1409286144</v>
      </c>
    </row>
    <row r="70" spans="2:3">
      <c r="B70">
        <f t="shared" si="7"/>
        <v>624461836</v>
      </c>
      <c r="C70">
        <f t="shared" si="6"/>
        <v>1275068416</v>
      </c>
    </row>
    <row r="71" spans="2:3">
      <c r="B71">
        <f t="shared" si="7"/>
        <v>681026832</v>
      </c>
      <c r="C71">
        <f t="shared" si="6"/>
        <v>1140850688</v>
      </c>
    </row>
    <row r="72" spans="2:3">
      <c r="B72">
        <f t="shared" si="7"/>
        <v>744261117</v>
      </c>
      <c r="C72">
        <f t="shared" si="6"/>
        <v>1006632960</v>
      </c>
    </row>
    <row r="73" spans="2:3">
      <c r="B73">
        <f t="shared" si="7"/>
        <v>815950238</v>
      </c>
      <c r="C73">
        <f t="shared" si="6"/>
        <v>872415232</v>
      </c>
    </row>
    <row r="74" spans="2:3">
      <c r="B74">
        <f t="shared" si="7"/>
        <v>898709254</v>
      </c>
      <c r="C74">
        <f t="shared" si="6"/>
        <v>738197504</v>
      </c>
    </row>
    <row r="75" spans="2:3">
      <c r="B75">
        <f>E29</f>
        <v>996592395</v>
      </c>
      <c r="C75">
        <f t="shared" si="6"/>
        <v>603979776</v>
      </c>
    </row>
    <row r="76" spans="2:3">
      <c r="B76">
        <f t="shared" si="7"/>
        <v>1116391676</v>
      </c>
      <c r="C76">
        <f t="shared" si="6"/>
        <v>469762048</v>
      </c>
    </row>
    <row r="77" spans="2:3">
      <c r="B77">
        <f t="shared" si="7"/>
        <v>1270839813</v>
      </c>
      <c r="C77">
        <f t="shared" si="6"/>
        <v>335544320</v>
      </c>
    </row>
    <row r="78" spans="2:3">
      <c r="B78">
        <f>E32</f>
        <v>1488522235</v>
      </c>
      <c r="C78">
        <f t="shared" si="6"/>
        <v>201326592</v>
      </c>
    </row>
    <row r="79" spans="2:3">
      <c r="B79">
        <f t="shared" si="7"/>
        <v>1860652794</v>
      </c>
      <c r="C79">
        <f>F34</f>
        <v>67108864</v>
      </c>
    </row>
    <row r="80" spans="2:3">
      <c r="B80">
        <f t="shared" si="7"/>
        <v>4294967296</v>
      </c>
      <c r="C80">
        <f>F35</f>
        <v>0</v>
      </c>
    </row>
    <row r="81" spans="2:3">
      <c r="C81" s="2"/>
    </row>
    <row r="82" spans="2:3">
      <c r="C82" s="2"/>
    </row>
    <row r="83" spans="2:3">
      <c r="C83" s="2"/>
    </row>
    <row r="84" spans="2:3">
      <c r="C84" s="2"/>
    </row>
    <row r="85" spans="2:3"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0" sqref="B10"/>
    </sheetView>
  </sheetViews>
  <sheetFormatPr defaultRowHeight="15"/>
  <cols>
    <col min="1" max="1" width="15.7109375" customWidth="1"/>
    <col min="2" max="5" width="16.42578125" customWidth="1"/>
  </cols>
  <sheetData>
    <row r="1" spans="1:5">
      <c r="A1" s="8" t="s">
        <v>11</v>
      </c>
      <c r="B1" s="9"/>
      <c r="C1" s="9"/>
      <c r="D1" s="9"/>
      <c r="E1" s="9"/>
    </row>
    <row r="2" spans="1:5">
      <c r="A2" t="s">
        <v>19</v>
      </c>
      <c r="B2" s="11">
        <f>2^32-1</f>
        <v>4294967295</v>
      </c>
      <c r="C2" s="11">
        <f>B2</f>
        <v>4294967295</v>
      </c>
      <c r="D2" s="11">
        <f>C2</f>
        <v>4294967295</v>
      </c>
      <c r="E2" s="11">
        <f>D2</f>
        <v>4294967295</v>
      </c>
    </row>
    <row r="3" spans="1:5">
      <c r="A3" t="s">
        <v>20</v>
      </c>
      <c r="B3" s="11">
        <v>8</v>
      </c>
      <c r="C3" s="11">
        <v>6</v>
      </c>
      <c r="D3" s="11">
        <v>4</v>
      </c>
      <c r="E3" s="11">
        <v>2</v>
      </c>
    </row>
    <row r="4" spans="1:5">
      <c r="A4" s="10" t="s">
        <v>18</v>
      </c>
      <c r="B4" s="6">
        <f>B3*(B2/2^32)</f>
        <v>7.9999999981373549</v>
      </c>
      <c r="C4" s="6">
        <f t="shared" ref="C4:E4" si="0">C3*(C2/2^32)</f>
        <v>5.9999999986030161</v>
      </c>
      <c r="D4" s="6">
        <f t="shared" si="0"/>
        <v>3.9999999990686774</v>
      </c>
      <c r="E4" s="6">
        <f t="shared" si="0"/>
        <v>1.9999999995343387</v>
      </c>
    </row>
    <row r="5" spans="1:5">
      <c r="A5" t="s">
        <v>15</v>
      </c>
      <c r="B5" s="2">
        <f>(B4)/8</f>
        <v>0.99999999976716936</v>
      </c>
      <c r="C5" s="2">
        <f t="shared" ref="C5:E5" si="1">(C4)/8</f>
        <v>0.74999999982537702</v>
      </c>
      <c r="D5" s="2">
        <f t="shared" si="1"/>
        <v>0.49999999988358468</v>
      </c>
      <c r="E5" s="2">
        <f t="shared" si="1"/>
        <v>0.24999999994179234</v>
      </c>
    </row>
    <row r="6" spans="1:5">
      <c r="A6" s="10" t="s">
        <v>12</v>
      </c>
      <c r="B6" s="1">
        <f>INT(B5*2^32)</f>
        <v>4294967295</v>
      </c>
      <c r="C6" s="1">
        <f t="shared" ref="C6:E6" si="2">INT(C5*2^32)</f>
        <v>3221225471</v>
      </c>
      <c r="D6" s="1">
        <f t="shared" si="2"/>
        <v>2147483647</v>
      </c>
      <c r="E6" s="1">
        <f t="shared" si="2"/>
        <v>1073741823</v>
      </c>
    </row>
    <row r="7" spans="1:5">
      <c r="A7" t="s">
        <v>13</v>
      </c>
      <c r="B7" s="1">
        <f>VLOOKUP(B6,Sheet1!$B$48:$C$64,2)</f>
        <v>2080374784</v>
      </c>
      <c r="C7" s="1">
        <f>VLOOKUP(C6,Sheet1!$B$48:$C$64,2)</f>
        <v>2080374784</v>
      </c>
      <c r="D7" s="1">
        <f>VLOOKUP(D6,Sheet1!$B$48:$C$64,2)</f>
        <v>2080374784</v>
      </c>
      <c r="E7" s="1">
        <f>VLOOKUP(E6,Sheet1!$B$48:$C$64,2)</f>
        <v>2080374784</v>
      </c>
    </row>
    <row r="8" spans="1:5">
      <c r="A8" t="s">
        <v>14</v>
      </c>
      <c r="B8" s="2">
        <f>B7/2^32</f>
        <v>0.484375</v>
      </c>
      <c r="C8" s="2">
        <f t="shared" ref="C8:E8" si="3">C7/2^32</f>
        <v>0.484375</v>
      </c>
      <c r="D8" s="2">
        <f t="shared" si="3"/>
        <v>0.484375</v>
      </c>
      <c r="E8" s="2">
        <f t="shared" si="3"/>
        <v>0.484375</v>
      </c>
    </row>
    <row r="9" spans="1:5">
      <c r="A9" t="s">
        <v>16</v>
      </c>
      <c r="B9" s="2">
        <f>EXP(-B4)</f>
        <v>3.3546262852735968E-4</v>
      </c>
      <c r="C9" s="2">
        <f t="shared" ref="C9:E9" si="4">EXP(-C4)</f>
        <v>2.478752180129135E-3</v>
      </c>
      <c r="D9" s="2">
        <f t="shared" si="4"/>
        <v>1.8315638905791947E-2</v>
      </c>
      <c r="E9" s="2">
        <f t="shared" si="4"/>
        <v>0.1353352832996331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"/>
  <sheetViews>
    <sheetView tabSelected="1" topLeftCell="A74" workbookViewId="0">
      <selection activeCell="M75" sqref="M75"/>
    </sheetView>
  </sheetViews>
  <sheetFormatPr defaultRowHeight="15"/>
  <cols>
    <col min="1" max="1" width="17.28515625" customWidth="1"/>
  </cols>
  <sheetData>
    <row r="1" spans="1:10">
      <c r="F1" s="12" t="s">
        <v>17</v>
      </c>
      <c r="G1" s="12" t="s">
        <v>21</v>
      </c>
      <c r="H1" s="12" t="s">
        <v>22</v>
      </c>
      <c r="I1" s="12" t="s">
        <v>23</v>
      </c>
      <c r="J1">
        <f>64*64</f>
        <v>4096</v>
      </c>
    </row>
    <row r="2" spans="1:10">
      <c r="A2">
        <v>0</v>
      </c>
      <c r="B2">
        <v>-102</v>
      </c>
      <c r="C2">
        <v>-48</v>
      </c>
      <c r="D2">
        <v>0</v>
      </c>
      <c r="F2">
        <f>A2/2^32</f>
        <v>0</v>
      </c>
      <c r="G2">
        <f>B2/$J$1</f>
        <v>-2.490234375E-2</v>
      </c>
      <c r="H2">
        <f t="shared" ref="H2:I2" si="0">C2/$J$1</f>
        <v>-1.171875E-2</v>
      </c>
      <c r="I2">
        <f t="shared" si="0"/>
        <v>0</v>
      </c>
    </row>
    <row r="3" spans="1:10">
      <c r="A3">
        <v>42949672</v>
      </c>
      <c r="B3">
        <v>-48</v>
      </c>
      <c r="C3">
        <v>-192</v>
      </c>
      <c r="D3">
        <v>157</v>
      </c>
      <c r="F3">
        <f t="shared" ref="F3:F66" si="1">A3/2^32</f>
        <v>9.9999997764825821E-3</v>
      </c>
      <c r="G3">
        <f t="shared" ref="G3:G66" si="2">B3/$J$1</f>
        <v>-1.171875E-2</v>
      </c>
      <c r="H3">
        <f t="shared" ref="H3:H66" si="3">C3/$J$1</f>
        <v>-4.6875E-2</v>
      </c>
      <c r="I3">
        <f t="shared" ref="I3:I66" si="4">D3/$J$1</f>
        <v>3.8330078125E-2</v>
      </c>
    </row>
    <row r="4" spans="1:10">
      <c r="A4">
        <v>85899344</v>
      </c>
      <c r="B4">
        <v>-12</v>
      </c>
      <c r="C4">
        <v>-432</v>
      </c>
      <c r="D4">
        <v>324</v>
      </c>
      <c r="F4">
        <f t="shared" si="1"/>
        <v>1.9999999552965164E-2</v>
      </c>
      <c r="G4">
        <f t="shared" si="2"/>
        <v>-2.9296875E-3</v>
      </c>
      <c r="H4">
        <f t="shared" si="3"/>
        <v>-0.10546875</v>
      </c>
      <c r="I4">
        <f t="shared" si="4"/>
        <v>7.91015625E-2</v>
      </c>
    </row>
    <row r="5" spans="1:10">
      <c r="A5">
        <v>128849016</v>
      </c>
      <c r="B5">
        <v>-42</v>
      </c>
      <c r="C5">
        <v>-648</v>
      </c>
      <c r="D5">
        <v>499</v>
      </c>
      <c r="F5">
        <f t="shared" si="1"/>
        <v>2.9999999329447746E-2</v>
      </c>
      <c r="G5">
        <f t="shared" si="2"/>
        <v>-1.025390625E-2</v>
      </c>
      <c r="H5">
        <f t="shared" si="3"/>
        <v>-0.158203125</v>
      </c>
      <c r="I5">
        <f t="shared" si="4"/>
        <v>0.121826171875</v>
      </c>
    </row>
    <row r="6" spans="1:10">
      <c r="A6">
        <v>171798688</v>
      </c>
      <c r="B6">
        <v>14</v>
      </c>
      <c r="C6">
        <v>-480</v>
      </c>
      <c r="D6">
        <v>659</v>
      </c>
      <c r="F6">
        <f t="shared" si="1"/>
        <v>3.9999999105930328E-2</v>
      </c>
      <c r="G6">
        <f t="shared" si="2"/>
        <v>3.41796875E-3</v>
      </c>
      <c r="H6">
        <f t="shared" si="3"/>
        <v>-0.1171875</v>
      </c>
      <c r="I6">
        <f t="shared" si="4"/>
        <v>0.160888671875</v>
      </c>
    </row>
    <row r="7" spans="1:10">
      <c r="A7">
        <v>214748360</v>
      </c>
      <c r="B7">
        <v>20</v>
      </c>
      <c r="C7">
        <v>-592</v>
      </c>
      <c r="D7">
        <v>830</v>
      </c>
      <c r="F7">
        <f t="shared" si="1"/>
        <v>4.999999888241291E-2</v>
      </c>
      <c r="G7">
        <f t="shared" si="2"/>
        <v>4.8828125E-3</v>
      </c>
      <c r="H7">
        <f t="shared" si="3"/>
        <v>-0.14453125</v>
      </c>
      <c r="I7">
        <f t="shared" si="4"/>
        <v>0.20263671875</v>
      </c>
    </row>
    <row r="8" spans="1:10">
      <c r="A8">
        <v>257698032</v>
      </c>
      <c r="B8">
        <v>-28</v>
      </c>
      <c r="C8">
        <v>-864</v>
      </c>
      <c r="D8">
        <v>977</v>
      </c>
      <c r="F8">
        <f t="shared" si="1"/>
        <v>5.9999998658895493E-2</v>
      </c>
      <c r="G8">
        <f t="shared" si="2"/>
        <v>-6.8359375E-3</v>
      </c>
      <c r="H8">
        <f t="shared" si="3"/>
        <v>-0.2109375</v>
      </c>
      <c r="I8">
        <f t="shared" si="4"/>
        <v>0.238525390625</v>
      </c>
    </row>
    <row r="9" spans="1:10">
      <c r="A9">
        <v>300647704</v>
      </c>
      <c r="B9">
        <v>56</v>
      </c>
      <c r="C9">
        <v>-1120</v>
      </c>
      <c r="D9">
        <v>1194</v>
      </c>
      <c r="F9">
        <f t="shared" si="1"/>
        <v>6.9999998435378075E-2</v>
      </c>
      <c r="G9">
        <f t="shared" si="2"/>
        <v>1.3671875E-2</v>
      </c>
      <c r="H9">
        <f t="shared" si="3"/>
        <v>-0.2734375</v>
      </c>
      <c r="I9">
        <f t="shared" si="4"/>
        <v>0.29150390625</v>
      </c>
    </row>
    <row r="10" spans="1:10">
      <c r="A10">
        <v>343597376</v>
      </c>
      <c r="B10">
        <v>20</v>
      </c>
      <c r="C10">
        <v>-1336</v>
      </c>
      <c r="D10">
        <v>1336</v>
      </c>
      <c r="F10">
        <f t="shared" si="1"/>
        <v>7.9999998211860657E-2</v>
      </c>
      <c r="G10">
        <f t="shared" si="2"/>
        <v>4.8828125E-3</v>
      </c>
      <c r="H10">
        <f t="shared" si="3"/>
        <v>-0.326171875</v>
      </c>
      <c r="I10">
        <f t="shared" si="4"/>
        <v>0.326171875</v>
      </c>
    </row>
    <row r="11" spans="1:10">
      <c r="A11">
        <v>386547048</v>
      </c>
      <c r="B11">
        <v>-38</v>
      </c>
      <c r="C11">
        <v>-1440</v>
      </c>
      <c r="D11">
        <v>1520</v>
      </c>
      <c r="F11">
        <f t="shared" si="1"/>
        <v>8.9999997988343239E-2</v>
      </c>
      <c r="G11">
        <f t="shared" si="2"/>
        <v>-9.27734375E-3</v>
      </c>
      <c r="H11">
        <f t="shared" si="3"/>
        <v>-0.3515625</v>
      </c>
      <c r="I11">
        <f t="shared" si="4"/>
        <v>0.37109375</v>
      </c>
    </row>
    <row r="12" spans="1:10">
      <c r="A12">
        <v>429496720</v>
      </c>
      <c r="B12">
        <v>-156</v>
      </c>
      <c r="C12">
        <v>-1888</v>
      </c>
      <c r="D12">
        <v>1597</v>
      </c>
      <c r="F12">
        <f t="shared" si="1"/>
        <v>9.9999997764825821E-2</v>
      </c>
      <c r="G12">
        <f t="shared" si="2"/>
        <v>-3.80859375E-2</v>
      </c>
      <c r="H12">
        <f t="shared" si="3"/>
        <v>-0.4609375</v>
      </c>
      <c r="I12">
        <f t="shared" si="4"/>
        <v>0.389892578125</v>
      </c>
    </row>
    <row r="13" spans="1:10">
      <c r="A13">
        <v>472446392</v>
      </c>
      <c r="B13">
        <v>-74</v>
      </c>
      <c r="C13">
        <v>-2040</v>
      </c>
      <c r="D13">
        <v>1826</v>
      </c>
      <c r="F13">
        <f t="shared" si="1"/>
        <v>0.1099999975413084</v>
      </c>
      <c r="G13">
        <f t="shared" si="2"/>
        <v>-1.806640625E-2</v>
      </c>
      <c r="H13">
        <f t="shared" si="3"/>
        <v>-0.498046875</v>
      </c>
      <c r="I13">
        <f t="shared" si="4"/>
        <v>0.44580078125</v>
      </c>
    </row>
    <row r="14" spans="1:10">
      <c r="A14">
        <v>515396064</v>
      </c>
      <c r="B14">
        <v>-2</v>
      </c>
      <c r="C14">
        <v>-1888</v>
      </c>
      <c r="D14">
        <v>1982</v>
      </c>
      <c r="F14">
        <f t="shared" si="1"/>
        <v>0.11999999731779099</v>
      </c>
      <c r="G14">
        <f t="shared" si="2"/>
        <v>-4.8828125E-4</v>
      </c>
      <c r="H14">
        <f t="shared" si="3"/>
        <v>-0.4609375</v>
      </c>
      <c r="I14">
        <f t="shared" si="4"/>
        <v>0.48388671875</v>
      </c>
    </row>
    <row r="15" spans="1:10">
      <c r="A15">
        <v>558345736</v>
      </c>
      <c r="B15">
        <v>40</v>
      </c>
      <c r="C15">
        <v>-2168</v>
      </c>
      <c r="D15">
        <v>2182</v>
      </c>
      <c r="F15">
        <f t="shared" si="1"/>
        <v>0.12999999709427357</v>
      </c>
      <c r="G15">
        <f t="shared" si="2"/>
        <v>9.765625E-3</v>
      </c>
      <c r="H15">
        <f t="shared" si="3"/>
        <v>-0.529296875</v>
      </c>
      <c r="I15">
        <f t="shared" si="4"/>
        <v>0.53271484375</v>
      </c>
    </row>
    <row r="16" spans="1:10">
      <c r="A16">
        <v>601295408</v>
      </c>
      <c r="B16">
        <v>-64</v>
      </c>
      <c r="C16">
        <v>-2392</v>
      </c>
      <c r="D16">
        <v>2413</v>
      </c>
      <c r="F16">
        <f t="shared" si="1"/>
        <v>0.13999999687075615</v>
      </c>
      <c r="G16">
        <f t="shared" si="2"/>
        <v>-1.5625E-2</v>
      </c>
      <c r="H16">
        <f t="shared" si="3"/>
        <v>-0.583984375</v>
      </c>
      <c r="I16">
        <f t="shared" si="4"/>
        <v>0.589111328125</v>
      </c>
    </row>
    <row r="17" spans="1:9">
      <c r="A17">
        <v>644245080</v>
      </c>
      <c r="B17">
        <v>-126</v>
      </c>
      <c r="C17">
        <v>-2672</v>
      </c>
      <c r="D17">
        <v>2354</v>
      </c>
      <c r="F17">
        <f t="shared" si="1"/>
        <v>0.14999999664723873</v>
      </c>
      <c r="G17">
        <f t="shared" si="2"/>
        <v>-3.076171875E-2</v>
      </c>
      <c r="H17">
        <f t="shared" si="3"/>
        <v>-0.65234375</v>
      </c>
      <c r="I17">
        <f t="shared" si="4"/>
        <v>0.57470703125</v>
      </c>
    </row>
    <row r="18" spans="1:9">
      <c r="A18">
        <v>687194752</v>
      </c>
      <c r="B18">
        <v>52</v>
      </c>
      <c r="C18">
        <v>-3168</v>
      </c>
      <c r="D18">
        <v>2791</v>
      </c>
      <c r="F18">
        <f t="shared" si="1"/>
        <v>0.15999999642372131</v>
      </c>
      <c r="G18">
        <f t="shared" si="2"/>
        <v>1.26953125E-2</v>
      </c>
      <c r="H18">
        <f t="shared" si="3"/>
        <v>-0.7734375</v>
      </c>
      <c r="I18">
        <f t="shared" si="4"/>
        <v>0.681396484375</v>
      </c>
    </row>
    <row r="19" spans="1:9">
      <c r="A19">
        <v>730144424</v>
      </c>
      <c r="B19">
        <v>-116</v>
      </c>
      <c r="C19">
        <v>-3072</v>
      </c>
      <c r="D19">
        <v>2812</v>
      </c>
      <c r="F19">
        <f t="shared" si="1"/>
        <v>0.1699999962002039</v>
      </c>
      <c r="G19">
        <f t="shared" si="2"/>
        <v>-2.83203125E-2</v>
      </c>
      <c r="H19">
        <f t="shared" si="3"/>
        <v>-0.75</v>
      </c>
      <c r="I19">
        <f t="shared" si="4"/>
        <v>0.6865234375</v>
      </c>
    </row>
    <row r="20" spans="1:9">
      <c r="A20">
        <v>773094096</v>
      </c>
      <c r="B20">
        <v>46</v>
      </c>
      <c r="C20">
        <v>-3328</v>
      </c>
      <c r="D20">
        <v>3015</v>
      </c>
      <c r="F20">
        <f t="shared" si="1"/>
        <v>0.17999999597668648</v>
      </c>
      <c r="G20">
        <f t="shared" si="2"/>
        <v>1.123046875E-2</v>
      </c>
      <c r="H20">
        <f t="shared" si="3"/>
        <v>-0.8125</v>
      </c>
      <c r="I20">
        <f t="shared" si="4"/>
        <v>0.736083984375</v>
      </c>
    </row>
    <row r="21" spans="1:9">
      <c r="A21">
        <v>816043768</v>
      </c>
      <c r="B21">
        <v>0</v>
      </c>
      <c r="C21">
        <v>-3600</v>
      </c>
      <c r="D21">
        <v>3268</v>
      </c>
      <c r="F21">
        <f t="shared" si="1"/>
        <v>0.18999999575316906</v>
      </c>
      <c r="G21">
        <f t="shared" si="2"/>
        <v>0</v>
      </c>
      <c r="H21">
        <f t="shared" si="3"/>
        <v>-0.87890625</v>
      </c>
      <c r="I21">
        <f t="shared" si="4"/>
        <v>0.7978515625</v>
      </c>
    </row>
    <row r="22" spans="1:9">
      <c r="A22">
        <v>858993440</v>
      </c>
      <c r="B22">
        <v>-20</v>
      </c>
      <c r="C22">
        <v>-3520</v>
      </c>
      <c r="D22">
        <v>3343</v>
      </c>
      <c r="F22">
        <f t="shared" si="1"/>
        <v>0.19999999552965164</v>
      </c>
      <c r="G22">
        <f t="shared" si="2"/>
        <v>-4.8828125E-3</v>
      </c>
      <c r="H22">
        <f t="shared" si="3"/>
        <v>-0.859375</v>
      </c>
      <c r="I22">
        <f t="shared" si="4"/>
        <v>0.816162109375</v>
      </c>
    </row>
    <row r="23" spans="1:9">
      <c r="A23">
        <v>901943112</v>
      </c>
      <c r="B23">
        <v>8</v>
      </c>
      <c r="C23">
        <v>-4048</v>
      </c>
      <c r="D23">
        <v>3667</v>
      </c>
      <c r="F23">
        <f t="shared" si="1"/>
        <v>0.20999999530613422</v>
      </c>
      <c r="G23">
        <f t="shared" si="2"/>
        <v>1.953125E-3</v>
      </c>
      <c r="H23">
        <f t="shared" si="3"/>
        <v>-0.98828125</v>
      </c>
      <c r="I23">
        <f t="shared" si="4"/>
        <v>0.895263671875</v>
      </c>
    </row>
    <row r="24" spans="1:9">
      <c r="A24">
        <v>944892784</v>
      </c>
      <c r="B24">
        <v>-210</v>
      </c>
      <c r="C24">
        <v>-3864</v>
      </c>
      <c r="D24">
        <v>3687</v>
      </c>
      <c r="F24">
        <f t="shared" si="1"/>
        <v>0.21999999508261681</v>
      </c>
      <c r="G24">
        <f t="shared" si="2"/>
        <v>-5.126953125E-2</v>
      </c>
      <c r="H24">
        <f t="shared" si="3"/>
        <v>-0.943359375</v>
      </c>
      <c r="I24">
        <f t="shared" si="4"/>
        <v>0.900146484375</v>
      </c>
    </row>
    <row r="25" spans="1:9">
      <c r="A25">
        <v>987842456</v>
      </c>
      <c r="B25">
        <v>198</v>
      </c>
      <c r="C25">
        <v>-4160</v>
      </c>
      <c r="D25">
        <v>3799</v>
      </c>
      <c r="F25">
        <f t="shared" si="1"/>
        <v>0.22999999485909939</v>
      </c>
      <c r="G25">
        <f t="shared" si="2"/>
        <v>4.833984375E-2</v>
      </c>
      <c r="H25">
        <f t="shared" si="3"/>
        <v>-1.015625</v>
      </c>
      <c r="I25">
        <f t="shared" si="4"/>
        <v>0.927490234375</v>
      </c>
    </row>
    <row r="26" spans="1:9">
      <c r="A26">
        <v>1030792128</v>
      </c>
      <c r="B26">
        <v>250</v>
      </c>
      <c r="C26">
        <v>-4568</v>
      </c>
      <c r="D26">
        <v>4128</v>
      </c>
      <c r="F26">
        <f t="shared" si="1"/>
        <v>0.23999999463558197</v>
      </c>
      <c r="G26">
        <f t="shared" si="2"/>
        <v>6.103515625E-2</v>
      </c>
      <c r="H26">
        <f t="shared" si="3"/>
        <v>-1.115234375</v>
      </c>
      <c r="I26">
        <f t="shared" si="4"/>
        <v>1.0078125</v>
      </c>
    </row>
    <row r="27" spans="1:9">
      <c r="A27">
        <v>1073741800</v>
      </c>
      <c r="B27">
        <v>66</v>
      </c>
      <c r="C27">
        <v>-4904</v>
      </c>
      <c r="D27">
        <v>4254</v>
      </c>
      <c r="F27">
        <f t="shared" si="1"/>
        <v>0.24999999441206455</v>
      </c>
      <c r="G27">
        <f t="shared" si="2"/>
        <v>1.611328125E-2</v>
      </c>
      <c r="H27">
        <f t="shared" si="3"/>
        <v>-1.197265625</v>
      </c>
      <c r="I27">
        <f t="shared" si="4"/>
        <v>1.03857421875</v>
      </c>
    </row>
    <row r="28" spans="1:9">
      <c r="A28">
        <v>1116691472</v>
      </c>
      <c r="B28">
        <v>-56</v>
      </c>
      <c r="C28">
        <v>-5008</v>
      </c>
      <c r="D28">
        <v>4544</v>
      </c>
      <c r="F28">
        <f t="shared" si="1"/>
        <v>0.25999999418854713</v>
      </c>
      <c r="G28">
        <f t="shared" si="2"/>
        <v>-1.3671875E-2</v>
      </c>
      <c r="H28">
        <f t="shared" si="3"/>
        <v>-1.22265625</v>
      </c>
      <c r="I28">
        <f t="shared" si="4"/>
        <v>1.109375</v>
      </c>
    </row>
    <row r="29" spans="1:9">
      <c r="A29">
        <v>1159641144</v>
      </c>
      <c r="B29">
        <v>-64</v>
      </c>
      <c r="C29">
        <v>-5432</v>
      </c>
      <c r="D29">
        <v>4535</v>
      </c>
      <c r="F29">
        <f t="shared" si="1"/>
        <v>0.26999999396502972</v>
      </c>
      <c r="G29">
        <f t="shared" si="2"/>
        <v>-1.5625E-2</v>
      </c>
      <c r="H29">
        <f t="shared" si="3"/>
        <v>-1.326171875</v>
      </c>
      <c r="I29">
        <f t="shared" si="4"/>
        <v>1.107177734375</v>
      </c>
    </row>
    <row r="30" spans="1:9">
      <c r="A30">
        <v>1202590816</v>
      </c>
      <c r="B30">
        <v>-68</v>
      </c>
      <c r="C30">
        <v>-5256</v>
      </c>
      <c r="D30">
        <v>4912</v>
      </c>
      <c r="F30">
        <f t="shared" si="1"/>
        <v>0.2799999937415123</v>
      </c>
      <c r="G30">
        <f t="shared" si="2"/>
        <v>-1.66015625E-2</v>
      </c>
      <c r="H30">
        <f t="shared" si="3"/>
        <v>-1.283203125</v>
      </c>
      <c r="I30">
        <f t="shared" si="4"/>
        <v>1.19921875</v>
      </c>
    </row>
    <row r="31" spans="1:9">
      <c r="A31">
        <v>1245540488</v>
      </c>
      <c r="B31">
        <v>222</v>
      </c>
      <c r="C31">
        <v>-5088</v>
      </c>
      <c r="D31">
        <v>5168</v>
      </c>
      <c r="F31">
        <f t="shared" si="1"/>
        <v>0.28999999351799488</v>
      </c>
      <c r="G31">
        <f t="shared" si="2"/>
        <v>5.419921875E-2</v>
      </c>
      <c r="H31">
        <f t="shared" si="3"/>
        <v>-1.2421875</v>
      </c>
      <c r="I31">
        <f t="shared" si="4"/>
        <v>1.26171875</v>
      </c>
    </row>
    <row r="32" spans="1:9">
      <c r="A32">
        <v>1288490160</v>
      </c>
      <c r="B32">
        <v>22</v>
      </c>
      <c r="C32">
        <v>-5944</v>
      </c>
      <c r="D32">
        <v>5255</v>
      </c>
      <c r="F32">
        <f t="shared" si="1"/>
        <v>0.29999999329447746</v>
      </c>
      <c r="G32">
        <f t="shared" si="2"/>
        <v>5.37109375E-3</v>
      </c>
      <c r="H32">
        <f t="shared" si="3"/>
        <v>-1.451171875</v>
      </c>
      <c r="I32">
        <f t="shared" si="4"/>
        <v>1.282958984375</v>
      </c>
    </row>
    <row r="33" spans="1:9">
      <c r="A33">
        <v>1331439832</v>
      </c>
      <c r="B33">
        <v>302</v>
      </c>
      <c r="C33">
        <v>-5960</v>
      </c>
      <c r="D33">
        <v>5582</v>
      </c>
      <c r="F33">
        <f t="shared" si="1"/>
        <v>0.30999999307096004</v>
      </c>
      <c r="G33">
        <f t="shared" si="2"/>
        <v>7.373046875E-2</v>
      </c>
      <c r="H33">
        <f t="shared" si="3"/>
        <v>-1.455078125</v>
      </c>
      <c r="I33">
        <f t="shared" si="4"/>
        <v>1.36279296875</v>
      </c>
    </row>
    <row r="34" spans="1:9">
      <c r="A34">
        <v>1374389504</v>
      </c>
      <c r="B34">
        <v>-6</v>
      </c>
      <c r="C34">
        <v>-6632</v>
      </c>
      <c r="D34">
        <v>5751</v>
      </c>
      <c r="F34">
        <f t="shared" si="1"/>
        <v>0.31999999284744263</v>
      </c>
      <c r="G34">
        <f t="shared" si="2"/>
        <v>-1.46484375E-3</v>
      </c>
      <c r="H34">
        <f t="shared" si="3"/>
        <v>-1.619140625</v>
      </c>
      <c r="I34">
        <f t="shared" si="4"/>
        <v>1.404052734375</v>
      </c>
    </row>
    <row r="35" spans="1:9">
      <c r="A35">
        <v>1417339176</v>
      </c>
      <c r="B35">
        <v>150</v>
      </c>
      <c r="C35">
        <v>-6656</v>
      </c>
      <c r="D35">
        <v>5847</v>
      </c>
      <c r="F35">
        <f t="shared" si="1"/>
        <v>0.32999999262392521</v>
      </c>
      <c r="G35">
        <f t="shared" si="2"/>
        <v>3.662109375E-2</v>
      </c>
      <c r="H35">
        <f t="shared" si="3"/>
        <v>-1.625</v>
      </c>
      <c r="I35">
        <f t="shared" si="4"/>
        <v>1.427490234375</v>
      </c>
    </row>
    <row r="36" spans="1:9">
      <c r="A36">
        <v>1460288848</v>
      </c>
      <c r="B36">
        <v>94</v>
      </c>
      <c r="C36">
        <v>-6712</v>
      </c>
      <c r="D36">
        <v>5807</v>
      </c>
      <c r="F36">
        <f t="shared" si="1"/>
        <v>0.33999999240040779</v>
      </c>
      <c r="G36">
        <f t="shared" si="2"/>
        <v>2.294921875E-2</v>
      </c>
      <c r="H36">
        <f t="shared" si="3"/>
        <v>-1.638671875</v>
      </c>
      <c r="I36">
        <f t="shared" si="4"/>
        <v>1.417724609375</v>
      </c>
    </row>
    <row r="37" spans="1:9">
      <c r="A37">
        <v>1503238520</v>
      </c>
      <c r="B37">
        <v>-604</v>
      </c>
      <c r="C37">
        <v>-8112</v>
      </c>
      <c r="D37">
        <v>6028</v>
      </c>
      <c r="F37">
        <f t="shared" si="1"/>
        <v>0.34999999217689037</v>
      </c>
      <c r="G37">
        <f t="shared" si="2"/>
        <v>-0.1474609375</v>
      </c>
      <c r="H37">
        <f t="shared" si="3"/>
        <v>-1.98046875</v>
      </c>
      <c r="I37">
        <f t="shared" si="4"/>
        <v>1.4716796875</v>
      </c>
    </row>
    <row r="38" spans="1:9">
      <c r="A38">
        <v>1546188192</v>
      </c>
      <c r="B38">
        <v>416</v>
      </c>
      <c r="C38">
        <v>-7592</v>
      </c>
      <c r="D38">
        <v>6206</v>
      </c>
      <c r="F38">
        <f t="shared" si="1"/>
        <v>0.35999999195337296</v>
      </c>
      <c r="G38">
        <f t="shared" si="2"/>
        <v>0.1015625</v>
      </c>
      <c r="H38">
        <f t="shared" si="3"/>
        <v>-1.853515625</v>
      </c>
      <c r="I38">
        <f t="shared" si="4"/>
        <v>1.51513671875</v>
      </c>
    </row>
    <row r="39" spans="1:9">
      <c r="A39">
        <v>1589137864</v>
      </c>
      <c r="B39">
        <v>-200</v>
      </c>
      <c r="C39">
        <v>-7952</v>
      </c>
      <c r="D39">
        <v>6139</v>
      </c>
      <c r="F39">
        <f t="shared" si="1"/>
        <v>0.36999999172985554</v>
      </c>
      <c r="G39">
        <f t="shared" si="2"/>
        <v>-4.8828125E-2</v>
      </c>
      <c r="H39">
        <f t="shared" si="3"/>
        <v>-1.94140625</v>
      </c>
      <c r="I39">
        <f t="shared" si="4"/>
        <v>1.498779296875</v>
      </c>
    </row>
    <row r="40" spans="1:9">
      <c r="A40">
        <v>1632087536</v>
      </c>
      <c r="B40">
        <v>340</v>
      </c>
      <c r="C40">
        <v>-8024</v>
      </c>
      <c r="D40">
        <v>6418</v>
      </c>
      <c r="F40">
        <f t="shared" si="1"/>
        <v>0.37999999150633812</v>
      </c>
      <c r="G40">
        <f t="shared" si="2"/>
        <v>8.30078125E-2</v>
      </c>
      <c r="H40">
        <f t="shared" si="3"/>
        <v>-1.958984375</v>
      </c>
      <c r="I40">
        <f t="shared" si="4"/>
        <v>1.56689453125</v>
      </c>
    </row>
    <row r="41" spans="1:9">
      <c r="A41">
        <v>1675037208</v>
      </c>
      <c r="B41">
        <v>564</v>
      </c>
      <c r="C41">
        <v>-8656</v>
      </c>
      <c r="D41">
        <v>6644</v>
      </c>
      <c r="F41">
        <f t="shared" si="1"/>
        <v>0.3899999912828207</v>
      </c>
      <c r="G41">
        <f t="shared" si="2"/>
        <v>0.1376953125</v>
      </c>
      <c r="H41">
        <f t="shared" si="3"/>
        <v>-2.11328125</v>
      </c>
      <c r="I41">
        <f t="shared" si="4"/>
        <v>1.6220703125</v>
      </c>
    </row>
    <row r="42" spans="1:9">
      <c r="A42">
        <v>1717986880</v>
      </c>
      <c r="B42">
        <v>1098</v>
      </c>
      <c r="C42">
        <v>-9256</v>
      </c>
      <c r="D42">
        <v>6727</v>
      </c>
      <c r="F42">
        <f t="shared" si="1"/>
        <v>0.39999999105930328</v>
      </c>
      <c r="G42">
        <f t="shared" si="2"/>
        <v>0.26806640625</v>
      </c>
      <c r="H42">
        <f t="shared" si="3"/>
        <v>-2.259765625</v>
      </c>
      <c r="I42">
        <f t="shared" si="4"/>
        <v>1.642333984375</v>
      </c>
    </row>
    <row r="43" spans="1:9">
      <c r="A43">
        <v>1760936552</v>
      </c>
      <c r="B43">
        <v>-372</v>
      </c>
      <c r="C43">
        <v>-8576</v>
      </c>
      <c r="D43">
        <v>6810</v>
      </c>
      <c r="F43">
        <f t="shared" si="1"/>
        <v>0.40999999083578587</v>
      </c>
      <c r="G43">
        <f t="shared" si="2"/>
        <v>-9.08203125E-2</v>
      </c>
      <c r="H43">
        <f t="shared" si="3"/>
        <v>-2.09375</v>
      </c>
      <c r="I43">
        <f t="shared" si="4"/>
        <v>1.66259765625</v>
      </c>
    </row>
    <row r="44" spans="1:9">
      <c r="A44">
        <v>1803886224</v>
      </c>
      <c r="B44">
        <v>620</v>
      </c>
      <c r="C44">
        <v>-8992</v>
      </c>
      <c r="D44">
        <v>7208</v>
      </c>
      <c r="F44">
        <f t="shared" si="1"/>
        <v>0.41999999061226845</v>
      </c>
      <c r="G44">
        <f t="shared" si="2"/>
        <v>0.1513671875</v>
      </c>
      <c r="H44">
        <f t="shared" si="3"/>
        <v>-2.1953125</v>
      </c>
      <c r="I44">
        <f t="shared" si="4"/>
        <v>1.759765625</v>
      </c>
    </row>
    <row r="45" spans="1:9">
      <c r="A45">
        <v>1846835896</v>
      </c>
      <c r="B45">
        <v>-642</v>
      </c>
      <c r="C45">
        <v>-9352</v>
      </c>
      <c r="D45">
        <v>7488</v>
      </c>
      <c r="F45">
        <f t="shared" si="1"/>
        <v>0.42999999038875103</v>
      </c>
      <c r="G45">
        <f t="shared" si="2"/>
        <v>-0.15673828125</v>
      </c>
      <c r="H45">
        <f t="shared" si="3"/>
        <v>-2.283203125</v>
      </c>
      <c r="I45">
        <f t="shared" si="4"/>
        <v>1.828125</v>
      </c>
    </row>
    <row r="46" spans="1:9">
      <c r="A46">
        <v>1889785568</v>
      </c>
      <c r="B46">
        <v>1218</v>
      </c>
      <c r="C46">
        <v>-12864</v>
      </c>
      <c r="D46">
        <v>4959</v>
      </c>
      <c r="F46">
        <f t="shared" si="1"/>
        <v>0.43999999016523361</v>
      </c>
      <c r="G46">
        <f t="shared" si="2"/>
        <v>0.29736328125</v>
      </c>
      <c r="H46">
        <f t="shared" si="3"/>
        <v>-3.140625</v>
      </c>
      <c r="I46">
        <f t="shared" si="4"/>
        <v>1.210693359375</v>
      </c>
    </row>
    <row r="47" spans="1:9">
      <c r="A47">
        <v>1932735240</v>
      </c>
      <c r="B47">
        <v>2552</v>
      </c>
      <c r="C47">
        <v>-13336</v>
      </c>
      <c r="D47">
        <v>4631</v>
      </c>
      <c r="F47">
        <f t="shared" si="1"/>
        <v>0.44999998994171619</v>
      </c>
      <c r="G47">
        <f t="shared" si="2"/>
        <v>0.623046875</v>
      </c>
      <c r="H47">
        <f t="shared" si="3"/>
        <v>-3.255859375</v>
      </c>
      <c r="I47">
        <f t="shared" si="4"/>
        <v>1.130615234375</v>
      </c>
    </row>
    <row r="48" spans="1:9">
      <c r="A48">
        <v>1975684912</v>
      </c>
      <c r="B48">
        <v>3022</v>
      </c>
      <c r="C48">
        <v>-13368</v>
      </c>
      <c r="D48">
        <v>4874</v>
      </c>
      <c r="F48">
        <f t="shared" si="1"/>
        <v>0.45999998971819878</v>
      </c>
      <c r="G48">
        <f t="shared" si="2"/>
        <v>0.73779296875</v>
      </c>
      <c r="H48">
        <f t="shared" si="3"/>
        <v>-3.263671875</v>
      </c>
      <c r="I48">
        <f t="shared" si="4"/>
        <v>1.18994140625</v>
      </c>
    </row>
    <row r="49" spans="1:9">
      <c r="A49">
        <v>2018634584</v>
      </c>
      <c r="B49">
        <v>3824</v>
      </c>
      <c r="C49">
        <v>-14784</v>
      </c>
      <c r="D49">
        <v>3030</v>
      </c>
      <c r="F49">
        <f t="shared" si="1"/>
        <v>0.46999998949468136</v>
      </c>
      <c r="G49">
        <f t="shared" si="2"/>
        <v>0.93359375</v>
      </c>
      <c r="H49">
        <f t="shared" si="3"/>
        <v>-3.609375</v>
      </c>
      <c r="I49">
        <f t="shared" si="4"/>
        <v>0.73974609375</v>
      </c>
    </row>
    <row r="50" spans="1:9">
      <c r="A50">
        <v>2061584256</v>
      </c>
      <c r="B50">
        <v>3824</v>
      </c>
      <c r="C50">
        <v>-14704</v>
      </c>
      <c r="D50">
        <v>3298</v>
      </c>
      <c r="F50">
        <f t="shared" si="1"/>
        <v>0.47999998927116394</v>
      </c>
      <c r="G50">
        <f t="shared" si="2"/>
        <v>0.93359375</v>
      </c>
      <c r="H50">
        <f t="shared" si="3"/>
        <v>-3.58984375</v>
      </c>
      <c r="I50">
        <f t="shared" si="4"/>
        <v>0.80517578125</v>
      </c>
    </row>
    <row r="51" spans="1:9">
      <c r="A51">
        <v>2104533928</v>
      </c>
      <c r="B51">
        <v>3806</v>
      </c>
      <c r="C51">
        <v>-14624</v>
      </c>
      <c r="D51">
        <v>3451</v>
      </c>
      <c r="F51">
        <f t="shared" si="1"/>
        <v>0.48999998904764652</v>
      </c>
      <c r="G51">
        <f t="shared" si="2"/>
        <v>0.92919921875</v>
      </c>
      <c r="H51">
        <f t="shared" si="3"/>
        <v>-3.5703125</v>
      </c>
      <c r="I51">
        <f t="shared" si="4"/>
        <v>0.842529296875</v>
      </c>
    </row>
    <row r="52" spans="1:9">
      <c r="A52">
        <v>2147483600</v>
      </c>
      <c r="B52">
        <v>3846</v>
      </c>
      <c r="C52">
        <v>-14832</v>
      </c>
      <c r="D52">
        <v>3129</v>
      </c>
      <c r="F52">
        <f t="shared" si="1"/>
        <v>0.4999999888241291</v>
      </c>
      <c r="G52">
        <f t="shared" si="2"/>
        <v>0.93896484375</v>
      </c>
      <c r="H52">
        <f t="shared" si="3"/>
        <v>-3.62109375</v>
      </c>
      <c r="I52">
        <f t="shared" si="4"/>
        <v>0.763916015625</v>
      </c>
    </row>
    <row r="53" spans="1:9">
      <c r="A53">
        <v>2190433272</v>
      </c>
      <c r="B53">
        <v>3684</v>
      </c>
      <c r="C53">
        <v>-14216</v>
      </c>
      <c r="D53">
        <v>4184</v>
      </c>
      <c r="F53">
        <f t="shared" si="1"/>
        <v>0.50999998860061169</v>
      </c>
      <c r="G53">
        <f t="shared" si="2"/>
        <v>0.8994140625</v>
      </c>
      <c r="H53">
        <f t="shared" si="3"/>
        <v>-3.470703125</v>
      </c>
      <c r="I53">
        <f t="shared" si="4"/>
        <v>1.021484375</v>
      </c>
    </row>
    <row r="54" spans="1:9">
      <c r="A54">
        <v>2233382944</v>
      </c>
      <c r="B54">
        <v>3880</v>
      </c>
      <c r="C54">
        <v>-15040</v>
      </c>
      <c r="D54">
        <v>2986</v>
      </c>
      <c r="F54">
        <f t="shared" si="1"/>
        <v>0.51999998837709427</v>
      </c>
      <c r="G54">
        <f t="shared" si="2"/>
        <v>0.947265625</v>
      </c>
      <c r="H54">
        <f t="shared" si="3"/>
        <v>-3.671875</v>
      </c>
      <c r="I54">
        <f t="shared" si="4"/>
        <v>0.72900390625</v>
      </c>
    </row>
    <row r="55" spans="1:9">
      <c r="A55">
        <v>2276332616</v>
      </c>
      <c r="B55">
        <v>3864</v>
      </c>
      <c r="C55">
        <v>-14928</v>
      </c>
      <c r="D55">
        <v>3262</v>
      </c>
      <c r="F55">
        <f t="shared" si="1"/>
        <v>0.52999998815357685</v>
      </c>
      <c r="G55">
        <f t="shared" si="2"/>
        <v>0.943359375</v>
      </c>
      <c r="H55">
        <f t="shared" si="3"/>
        <v>-3.64453125</v>
      </c>
      <c r="I55">
        <f t="shared" si="4"/>
        <v>0.79638671875</v>
      </c>
    </row>
    <row r="56" spans="1:9">
      <c r="A56">
        <v>2319282288</v>
      </c>
      <c r="B56">
        <v>3842</v>
      </c>
      <c r="C56">
        <v>-14760</v>
      </c>
      <c r="D56">
        <v>3622</v>
      </c>
      <c r="F56">
        <f t="shared" si="1"/>
        <v>0.53999998793005943</v>
      </c>
      <c r="G56">
        <f t="shared" si="2"/>
        <v>0.93798828125</v>
      </c>
      <c r="H56">
        <f t="shared" si="3"/>
        <v>-3.603515625</v>
      </c>
      <c r="I56">
        <f t="shared" si="4"/>
        <v>0.88427734375</v>
      </c>
    </row>
    <row r="57" spans="1:9">
      <c r="A57">
        <v>2362231960</v>
      </c>
      <c r="B57">
        <v>3906</v>
      </c>
      <c r="C57">
        <v>-15032</v>
      </c>
      <c r="D57">
        <v>3279</v>
      </c>
      <c r="F57">
        <f t="shared" si="1"/>
        <v>0.54999998770654202</v>
      </c>
      <c r="G57">
        <f t="shared" si="2"/>
        <v>0.95361328125</v>
      </c>
      <c r="H57">
        <f t="shared" si="3"/>
        <v>-3.669921875</v>
      </c>
      <c r="I57">
        <f t="shared" si="4"/>
        <v>0.800537109375</v>
      </c>
    </row>
    <row r="58" spans="1:9">
      <c r="A58">
        <v>2405181632</v>
      </c>
      <c r="B58">
        <v>3836</v>
      </c>
      <c r="C58">
        <v>-14736</v>
      </c>
      <c r="D58">
        <v>3871</v>
      </c>
      <c r="F58">
        <f t="shared" si="1"/>
        <v>0.5599999874830246</v>
      </c>
      <c r="G58">
        <f t="shared" si="2"/>
        <v>0.9365234375</v>
      </c>
      <c r="H58">
        <f t="shared" si="3"/>
        <v>-3.59765625</v>
      </c>
      <c r="I58">
        <f t="shared" si="4"/>
        <v>0.945068359375</v>
      </c>
    </row>
    <row r="59" spans="1:9">
      <c r="A59">
        <v>2448131304</v>
      </c>
      <c r="B59">
        <v>3852</v>
      </c>
      <c r="C59">
        <v>-14920</v>
      </c>
      <c r="D59">
        <v>3500</v>
      </c>
      <c r="F59">
        <f t="shared" si="1"/>
        <v>0.56999998725950718</v>
      </c>
      <c r="G59">
        <f t="shared" si="2"/>
        <v>0.9404296875</v>
      </c>
      <c r="H59">
        <f t="shared" si="3"/>
        <v>-3.642578125</v>
      </c>
      <c r="I59">
        <f t="shared" si="4"/>
        <v>0.8544921875</v>
      </c>
    </row>
    <row r="60" spans="1:9">
      <c r="A60">
        <v>2491080976</v>
      </c>
      <c r="B60">
        <v>3892</v>
      </c>
      <c r="C60">
        <v>-15032</v>
      </c>
      <c r="D60">
        <v>3374</v>
      </c>
      <c r="F60">
        <f t="shared" si="1"/>
        <v>0.57999998703598976</v>
      </c>
      <c r="G60">
        <f t="shared" si="2"/>
        <v>0.9501953125</v>
      </c>
      <c r="H60">
        <f t="shared" si="3"/>
        <v>-3.669921875</v>
      </c>
      <c r="I60">
        <f t="shared" si="4"/>
        <v>0.82373046875</v>
      </c>
    </row>
    <row r="61" spans="1:9">
      <c r="A61">
        <v>2534030648</v>
      </c>
      <c r="B61">
        <v>3846</v>
      </c>
      <c r="C61">
        <v>-14720</v>
      </c>
      <c r="D61">
        <v>4137</v>
      </c>
      <c r="F61">
        <f t="shared" si="1"/>
        <v>0.58999998681247234</v>
      </c>
      <c r="G61">
        <f t="shared" si="2"/>
        <v>0.93896484375</v>
      </c>
      <c r="H61">
        <f t="shared" si="3"/>
        <v>-3.59375</v>
      </c>
      <c r="I61">
        <f t="shared" si="4"/>
        <v>1.010009765625</v>
      </c>
    </row>
    <row r="62" spans="1:9">
      <c r="A62">
        <v>2576980320</v>
      </c>
      <c r="B62">
        <v>3924</v>
      </c>
      <c r="C62">
        <v>-15200</v>
      </c>
      <c r="D62">
        <v>3135</v>
      </c>
      <c r="F62">
        <f t="shared" si="1"/>
        <v>0.59999998658895493</v>
      </c>
      <c r="G62">
        <f t="shared" si="2"/>
        <v>0.9580078125</v>
      </c>
      <c r="H62">
        <f t="shared" si="3"/>
        <v>-3.7109375</v>
      </c>
      <c r="I62">
        <f t="shared" si="4"/>
        <v>0.765380859375</v>
      </c>
    </row>
    <row r="63" spans="1:9">
      <c r="A63">
        <v>2619929992</v>
      </c>
      <c r="B63">
        <v>3922</v>
      </c>
      <c r="C63">
        <v>-15144</v>
      </c>
      <c r="D63">
        <v>3338</v>
      </c>
      <c r="F63">
        <f t="shared" si="1"/>
        <v>0.60999998636543751</v>
      </c>
      <c r="G63">
        <f t="shared" si="2"/>
        <v>0.95751953125</v>
      </c>
      <c r="H63">
        <f t="shared" si="3"/>
        <v>-3.697265625</v>
      </c>
      <c r="I63">
        <f t="shared" si="4"/>
        <v>0.81494140625</v>
      </c>
    </row>
    <row r="64" spans="1:9">
      <c r="A64">
        <v>2662879664</v>
      </c>
      <c r="B64">
        <v>3874</v>
      </c>
      <c r="C64">
        <v>-14920</v>
      </c>
      <c r="D64">
        <v>3847</v>
      </c>
      <c r="F64">
        <f t="shared" si="1"/>
        <v>0.61999998614192009</v>
      </c>
      <c r="G64">
        <f t="shared" si="2"/>
        <v>0.94580078125</v>
      </c>
      <c r="H64">
        <f t="shared" si="3"/>
        <v>-3.642578125</v>
      </c>
      <c r="I64">
        <f t="shared" si="4"/>
        <v>0.939208984375</v>
      </c>
    </row>
    <row r="65" spans="1:9">
      <c r="A65">
        <v>2705829336</v>
      </c>
      <c r="B65">
        <v>3898</v>
      </c>
      <c r="C65">
        <v>-15040</v>
      </c>
      <c r="D65">
        <v>3668</v>
      </c>
      <c r="F65">
        <f t="shared" si="1"/>
        <v>0.62999998591840267</v>
      </c>
      <c r="G65">
        <f t="shared" si="2"/>
        <v>0.95166015625</v>
      </c>
      <c r="H65">
        <f t="shared" si="3"/>
        <v>-3.671875</v>
      </c>
      <c r="I65">
        <f t="shared" si="4"/>
        <v>0.8955078125</v>
      </c>
    </row>
    <row r="66" spans="1:9">
      <c r="A66">
        <v>2748779008</v>
      </c>
      <c r="B66">
        <v>3896</v>
      </c>
      <c r="C66">
        <v>-15008</v>
      </c>
      <c r="D66">
        <v>3856</v>
      </c>
      <c r="F66">
        <f t="shared" si="1"/>
        <v>0.63999998569488525</v>
      </c>
      <c r="G66">
        <f t="shared" si="2"/>
        <v>0.951171875</v>
      </c>
      <c r="H66">
        <f t="shared" si="3"/>
        <v>-3.6640625</v>
      </c>
      <c r="I66">
        <f t="shared" si="4"/>
        <v>0.94140625</v>
      </c>
    </row>
    <row r="67" spans="1:9">
      <c r="A67">
        <v>2791728680</v>
      </c>
      <c r="B67">
        <v>3928</v>
      </c>
      <c r="C67">
        <v>-15184</v>
      </c>
      <c r="D67">
        <v>3500</v>
      </c>
      <c r="F67">
        <f t="shared" ref="F67:F102" si="5">A67/2^32</f>
        <v>0.64999998547136784</v>
      </c>
      <c r="G67">
        <f t="shared" ref="G67:G102" si="6">B67/$J$1</f>
        <v>0.958984375</v>
      </c>
      <c r="H67">
        <f t="shared" ref="H67:H102" si="7">C67/$J$1</f>
        <v>-3.70703125</v>
      </c>
      <c r="I67">
        <f t="shared" ref="I67:I102" si="8">D67/$J$1</f>
        <v>0.8544921875</v>
      </c>
    </row>
    <row r="68" spans="1:9">
      <c r="A68">
        <v>2834678352</v>
      </c>
      <c r="B68">
        <v>3918</v>
      </c>
      <c r="C68">
        <v>-15128</v>
      </c>
      <c r="D68">
        <v>3674</v>
      </c>
      <c r="F68">
        <f t="shared" si="5"/>
        <v>0.65999998524785042</v>
      </c>
      <c r="G68">
        <f t="shared" si="6"/>
        <v>0.95654296875</v>
      </c>
      <c r="H68">
        <f t="shared" si="7"/>
        <v>-3.693359375</v>
      </c>
      <c r="I68">
        <f t="shared" si="8"/>
        <v>0.89697265625</v>
      </c>
    </row>
    <row r="69" spans="1:9">
      <c r="A69">
        <v>2877628024</v>
      </c>
      <c r="B69">
        <v>3908</v>
      </c>
      <c r="C69">
        <v>-15104</v>
      </c>
      <c r="D69">
        <v>3714</v>
      </c>
      <c r="F69">
        <f t="shared" si="5"/>
        <v>0.669999985024333</v>
      </c>
      <c r="G69">
        <f t="shared" si="6"/>
        <v>0.9541015625</v>
      </c>
      <c r="H69">
        <f t="shared" si="7"/>
        <v>-3.6875</v>
      </c>
      <c r="I69">
        <f t="shared" si="8"/>
        <v>0.90673828125</v>
      </c>
    </row>
    <row r="70" spans="1:9">
      <c r="A70">
        <v>2920577696</v>
      </c>
      <c r="B70">
        <v>3888</v>
      </c>
      <c r="C70">
        <v>-15016</v>
      </c>
      <c r="D70">
        <v>3933</v>
      </c>
      <c r="F70">
        <f t="shared" si="5"/>
        <v>0.67999998480081558</v>
      </c>
      <c r="G70">
        <f t="shared" si="6"/>
        <v>0.94921875</v>
      </c>
      <c r="H70">
        <f t="shared" si="7"/>
        <v>-3.666015625</v>
      </c>
      <c r="I70">
        <f t="shared" si="8"/>
        <v>0.960205078125</v>
      </c>
    </row>
    <row r="71" spans="1:9">
      <c r="A71">
        <v>2963527368</v>
      </c>
      <c r="B71">
        <v>3952</v>
      </c>
      <c r="C71">
        <v>-15384</v>
      </c>
      <c r="D71">
        <v>3060</v>
      </c>
      <c r="F71">
        <f t="shared" si="5"/>
        <v>0.68999998457729816</v>
      </c>
      <c r="G71">
        <f t="shared" si="6"/>
        <v>0.96484375</v>
      </c>
      <c r="H71">
        <f t="shared" si="7"/>
        <v>-3.755859375</v>
      </c>
      <c r="I71">
        <f t="shared" si="8"/>
        <v>0.7470703125</v>
      </c>
    </row>
    <row r="72" spans="1:9">
      <c r="A72">
        <v>3006477040</v>
      </c>
      <c r="B72">
        <v>3932</v>
      </c>
      <c r="C72">
        <v>-15160</v>
      </c>
      <c r="D72">
        <v>3922</v>
      </c>
      <c r="F72">
        <f t="shared" si="5"/>
        <v>0.69999998435378075</v>
      </c>
      <c r="G72">
        <f t="shared" si="6"/>
        <v>0.9599609375</v>
      </c>
      <c r="H72">
        <f t="shared" si="7"/>
        <v>-3.701171875</v>
      </c>
      <c r="I72">
        <f t="shared" si="8"/>
        <v>0.95751953125</v>
      </c>
    </row>
    <row r="73" spans="1:9">
      <c r="A73">
        <v>3049426712</v>
      </c>
      <c r="B73">
        <v>3966</v>
      </c>
      <c r="C73">
        <v>-15456</v>
      </c>
      <c r="D73">
        <v>2991</v>
      </c>
      <c r="F73">
        <f t="shared" si="5"/>
        <v>0.70999998413026333</v>
      </c>
      <c r="G73">
        <f t="shared" si="6"/>
        <v>0.96826171875</v>
      </c>
      <c r="H73">
        <f t="shared" si="7"/>
        <v>-3.7734375</v>
      </c>
      <c r="I73">
        <f t="shared" si="8"/>
        <v>0.730224609375</v>
      </c>
    </row>
    <row r="74" spans="1:9">
      <c r="A74">
        <v>3092376384</v>
      </c>
      <c r="B74">
        <v>3922</v>
      </c>
      <c r="C74">
        <v>-15144</v>
      </c>
      <c r="D74">
        <v>3998</v>
      </c>
      <c r="F74">
        <f t="shared" si="5"/>
        <v>0.71999998390674591</v>
      </c>
      <c r="G74">
        <f t="shared" si="6"/>
        <v>0.95751953125</v>
      </c>
      <c r="H74">
        <f t="shared" si="7"/>
        <v>-3.697265625</v>
      </c>
      <c r="I74">
        <f t="shared" si="8"/>
        <v>0.97607421875</v>
      </c>
    </row>
    <row r="75" spans="1:9">
      <c r="A75">
        <v>3135326056</v>
      </c>
      <c r="B75">
        <v>3960</v>
      </c>
      <c r="C75">
        <v>-15352</v>
      </c>
      <c r="D75">
        <v>3477</v>
      </c>
      <c r="F75">
        <f t="shared" si="5"/>
        <v>0.72999998368322849</v>
      </c>
      <c r="G75">
        <f t="shared" si="6"/>
        <v>0.966796875</v>
      </c>
      <c r="H75">
        <f t="shared" si="7"/>
        <v>-3.748046875</v>
      </c>
      <c r="I75">
        <f t="shared" si="8"/>
        <v>0.848876953125</v>
      </c>
    </row>
    <row r="76" spans="1:9">
      <c r="A76">
        <v>3178275728</v>
      </c>
      <c r="B76">
        <v>3968</v>
      </c>
      <c r="C76">
        <v>-15440</v>
      </c>
      <c r="D76">
        <v>3219</v>
      </c>
      <c r="F76">
        <f t="shared" si="5"/>
        <v>0.73999998345971107</v>
      </c>
      <c r="G76">
        <f t="shared" si="6"/>
        <v>0.96875</v>
      </c>
      <c r="H76">
        <f t="shared" si="7"/>
        <v>-3.76953125</v>
      </c>
      <c r="I76">
        <f t="shared" si="8"/>
        <v>0.785888671875</v>
      </c>
    </row>
    <row r="77" spans="1:9">
      <c r="A77">
        <v>3221225400</v>
      </c>
      <c r="B77">
        <v>3968</v>
      </c>
      <c r="C77">
        <v>-15400</v>
      </c>
      <c r="D77">
        <v>3470</v>
      </c>
      <c r="F77">
        <f t="shared" si="5"/>
        <v>0.74999998323619366</v>
      </c>
      <c r="G77">
        <f t="shared" si="6"/>
        <v>0.96875</v>
      </c>
      <c r="H77">
        <f t="shared" si="7"/>
        <v>-3.759765625</v>
      </c>
      <c r="I77">
        <f t="shared" si="8"/>
        <v>0.84716796875</v>
      </c>
    </row>
    <row r="78" spans="1:9">
      <c r="A78">
        <v>3264175072</v>
      </c>
      <c r="B78">
        <v>3946</v>
      </c>
      <c r="C78">
        <v>-15256</v>
      </c>
      <c r="D78">
        <v>3923</v>
      </c>
      <c r="F78">
        <f t="shared" si="5"/>
        <v>0.75999998301267624</v>
      </c>
      <c r="G78">
        <f t="shared" si="6"/>
        <v>0.96337890625</v>
      </c>
      <c r="H78">
        <f t="shared" si="7"/>
        <v>-3.724609375</v>
      </c>
      <c r="I78">
        <f t="shared" si="8"/>
        <v>0.957763671875</v>
      </c>
    </row>
    <row r="79" spans="1:9">
      <c r="A79">
        <v>3307124744</v>
      </c>
      <c r="B79">
        <v>3920</v>
      </c>
      <c r="C79">
        <v>-15120</v>
      </c>
      <c r="D79">
        <v>4338</v>
      </c>
      <c r="F79">
        <f t="shared" si="5"/>
        <v>0.76999998278915882</v>
      </c>
      <c r="G79">
        <f t="shared" si="6"/>
        <v>0.95703125</v>
      </c>
      <c r="H79">
        <f t="shared" si="7"/>
        <v>-3.69140625</v>
      </c>
      <c r="I79">
        <f t="shared" si="8"/>
        <v>1.05908203125</v>
      </c>
    </row>
    <row r="80" spans="1:9">
      <c r="A80">
        <v>3350074416</v>
      </c>
      <c r="B80">
        <v>3940</v>
      </c>
      <c r="C80">
        <v>-15264</v>
      </c>
      <c r="D80">
        <v>3935</v>
      </c>
      <c r="F80">
        <f t="shared" si="5"/>
        <v>0.7799999825656414</v>
      </c>
      <c r="G80">
        <f t="shared" si="6"/>
        <v>0.9619140625</v>
      </c>
      <c r="H80">
        <f t="shared" si="7"/>
        <v>-3.7265625</v>
      </c>
      <c r="I80">
        <f t="shared" si="8"/>
        <v>0.960693359375</v>
      </c>
    </row>
    <row r="81" spans="1:9">
      <c r="A81">
        <v>3393024088</v>
      </c>
      <c r="B81">
        <v>3932</v>
      </c>
      <c r="C81">
        <v>-15272</v>
      </c>
      <c r="D81">
        <v>3870</v>
      </c>
      <c r="F81">
        <f t="shared" si="5"/>
        <v>0.78999998234212399</v>
      </c>
      <c r="G81">
        <f t="shared" si="6"/>
        <v>0.9599609375</v>
      </c>
      <c r="H81">
        <f t="shared" si="7"/>
        <v>-3.728515625</v>
      </c>
      <c r="I81">
        <f t="shared" si="8"/>
        <v>0.94482421875</v>
      </c>
    </row>
    <row r="82" spans="1:9">
      <c r="A82">
        <v>3435973760</v>
      </c>
      <c r="B82">
        <v>3942</v>
      </c>
      <c r="C82">
        <v>-15272</v>
      </c>
      <c r="D82">
        <v>4027</v>
      </c>
      <c r="F82">
        <f t="shared" si="5"/>
        <v>0.79999998211860657</v>
      </c>
      <c r="G82">
        <f t="shared" si="6"/>
        <v>0.96240234375</v>
      </c>
      <c r="H82">
        <f t="shared" si="7"/>
        <v>-3.728515625</v>
      </c>
      <c r="I82">
        <f t="shared" si="8"/>
        <v>0.983154296875</v>
      </c>
    </row>
    <row r="83" spans="1:9">
      <c r="A83">
        <v>3478923432</v>
      </c>
      <c r="B83">
        <v>3914</v>
      </c>
      <c r="C83">
        <v>-15080</v>
      </c>
      <c r="D83">
        <v>4692</v>
      </c>
      <c r="F83">
        <f t="shared" si="5"/>
        <v>0.80999998189508915</v>
      </c>
      <c r="G83">
        <f t="shared" si="6"/>
        <v>0.95556640625</v>
      </c>
      <c r="H83">
        <f t="shared" si="7"/>
        <v>-3.681640625</v>
      </c>
      <c r="I83">
        <f t="shared" si="8"/>
        <v>1.1455078125</v>
      </c>
    </row>
    <row r="84" spans="1:9">
      <c r="A84">
        <v>3521873104</v>
      </c>
      <c r="B84">
        <v>3942</v>
      </c>
      <c r="C84">
        <v>-15296</v>
      </c>
      <c r="D84">
        <v>3987</v>
      </c>
      <c r="F84">
        <f t="shared" si="5"/>
        <v>0.81999998167157173</v>
      </c>
      <c r="G84">
        <f t="shared" si="6"/>
        <v>0.96240234375</v>
      </c>
      <c r="H84">
        <f t="shared" si="7"/>
        <v>-3.734375</v>
      </c>
      <c r="I84">
        <f t="shared" si="8"/>
        <v>0.973388671875</v>
      </c>
    </row>
    <row r="85" spans="1:9">
      <c r="A85">
        <v>3564822776</v>
      </c>
      <c r="B85">
        <v>3936</v>
      </c>
      <c r="C85">
        <v>-15232</v>
      </c>
      <c r="D85">
        <v>4365</v>
      </c>
      <c r="F85">
        <f t="shared" si="5"/>
        <v>0.82999998144805431</v>
      </c>
      <c r="G85">
        <f t="shared" si="6"/>
        <v>0.9609375</v>
      </c>
      <c r="H85">
        <f t="shared" si="7"/>
        <v>-3.71875</v>
      </c>
      <c r="I85">
        <f t="shared" si="8"/>
        <v>1.065673828125</v>
      </c>
    </row>
    <row r="86" spans="1:9">
      <c r="A86">
        <v>3607772448</v>
      </c>
      <c r="B86">
        <v>3944</v>
      </c>
      <c r="C86">
        <v>-15288</v>
      </c>
      <c r="D86">
        <v>4155</v>
      </c>
      <c r="F86">
        <f t="shared" si="5"/>
        <v>0.8399999812245369</v>
      </c>
      <c r="G86">
        <f t="shared" si="6"/>
        <v>0.962890625</v>
      </c>
      <c r="H86">
        <f t="shared" si="7"/>
        <v>-3.732421875</v>
      </c>
      <c r="I86">
        <f t="shared" si="8"/>
        <v>1.014404296875</v>
      </c>
    </row>
    <row r="87" spans="1:9">
      <c r="A87">
        <v>3650722120</v>
      </c>
      <c r="B87">
        <v>3916</v>
      </c>
      <c r="C87">
        <v>-15112</v>
      </c>
      <c r="D87">
        <v>4845</v>
      </c>
      <c r="F87">
        <f t="shared" si="5"/>
        <v>0.84999998100101948</v>
      </c>
      <c r="G87">
        <f t="shared" si="6"/>
        <v>0.9560546875</v>
      </c>
      <c r="H87">
        <f t="shared" si="7"/>
        <v>-3.689453125</v>
      </c>
      <c r="I87">
        <f t="shared" si="8"/>
        <v>1.182861328125</v>
      </c>
    </row>
    <row r="88" spans="1:9">
      <c r="A88">
        <v>3693671792</v>
      </c>
      <c r="B88">
        <v>3920</v>
      </c>
      <c r="C88">
        <v>-15160</v>
      </c>
      <c r="D88">
        <v>4591</v>
      </c>
      <c r="F88">
        <f t="shared" si="5"/>
        <v>0.85999998077750206</v>
      </c>
      <c r="G88">
        <f t="shared" si="6"/>
        <v>0.95703125</v>
      </c>
      <c r="H88">
        <f t="shared" si="7"/>
        <v>-3.701171875</v>
      </c>
      <c r="I88">
        <f t="shared" si="8"/>
        <v>1.120849609375</v>
      </c>
    </row>
    <row r="89" spans="1:9">
      <c r="A89">
        <v>3736621464</v>
      </c>
      <c r="B89">
        <v>3970</v>
      </c>
      <c r="C89">
        <v>-15488</v>
      </c>
      <c r="D89">
        <v>3553</v>
      </c>
      <c r="F89">
        <f t="shared" si="5"/>
        <v>0.86999998055398464</v>
      </c>
      <c r="G89">
        <f t="shared" si="6"/>
        <v>0.96923828125</v>
      </c>
      <c r="H89">
        <f t="shared" si="7"/>
        <v>-3.78125</v>
      </c>
      <c r="I89">
        <f t="shared" si="8"/>
        <v>0.867431640625</v>
      </c>
    </row>
    <row r="90" spans="1:9">
      <c r="A90">
        <v>3779571136</v>
      </c>
      <c r="B90">
        <v>3954</v>
      </c>
      <c r="C90">
        <v>-15272</v>
      </c>
      <c r="D90">
        <v>4592</v>
      </c>
      <c r="F90">
        <f t="shared" si="5"/>
        <v>0.87999998033046722</v>
      </c>
      <c r="G90">
        <f t="shared" si="6"/>
        <v>0.96533203125</v>
      </c>
      <c r="H90">
        <f t="shared" si="7"/>
        <v>-3.728515625</v>
      </c>
      <c r="I90">
        <f t="shared" si="8"/>
        <v>1.12109375</v>
      </c>
    </row>
    <row r="91" spans="1:9">
      <c r="A91">
        <v>3822520808</v>
      </c>
      <c r="B91">
        <v>3964</v>
      </c>
      <c r="C91">
        <v>-15368</v>
      </c>
      <c r="D91">
        <v>4254</v>
      </c>
      <c r="F91">
        <f t="shared" si="5"/>
        <v>0.88999998010694981</v>
      </c>
      <c r="G91">
        <f t="shared" si="6"/>
        <v>0.9677734375</v>
      </c>
      <c r="H91">
        <f t="shared" si="7"/>
        <v>-3.751953125</v>
      </c>
      <c r="I91">
        <f t="shared" si="8"/>
        <v>1.03857421875</v>
      </c>
    </row>
    <row r="92" spans="1:9">
      <c r="A92">
        <v>3865470480</v>
      </c>
      <c r="B92">
        <v>3978</v>
      </c>
      <c r="C92">
        <v>-15496</v>
      </c>
      <c r="D92">
        <v>3722</v>
      </c>
      <c r="F92">
        <f t="shared" si="5"/>
        <v>0.89999997988343239</v>
      </c>
      <c r="G92">
        <f t="shared" si="6"/>
        <v>0.97119140625</v>
      </c>
      <c r="H92">
        <f t="shared" si="7"/>
        <v>-3.783203125</v>
      </c>
      <c r="I92">
        <f t="shared" si="8"/>
        <v>0.90869140625</v>
      </c>
    </row>
    <row r="93" spans="1:9">
      <c r="A93">
        <v>3908420152</v>
      </c>
      <c r="B93">
        <v>3964</v>
      </c>
      <c r="C93">
        <v>-15368</v>
      </c>
      <c r="D93">
        <v>4335</v>
      </c>
      <c r="F93">
        <f t="shared" si="5"/>
        <v>0.90999997965991497</v>
      </c>
      <c r="G93">
        <f t="shared" si="6"/>
        <v>0.9677734375</v>
      </c>
      <c r="H93">
        <f t="shared" si="7"/>
        <v>-3.751953125</v>
      </c>
      <c r="I93">
        <f t="shared" si="8"/>
        <v>1.058349609375</v>
      </c>
    </row>
    <row r="94" spans="1:9">
      <c r="A94">
        <v>3951369824</v>
      </c>
      <c r="B94">
        <v>3950</v>
      </c>
      <c r="C94">
        <v>-15256</v>
      </c>
      <c r="D94">
        <v>4837</v>
      </c>
      <c r="F94">
        <f t="shared" si="5"/>
        <v>0.91999997943639755</v>
      </c>
      <c r="G94">
        <f t="shared" si="6"/>
        <v>0.96435546875</v>
      </c>
      <c r="H94">
        <f t="shared" si="7"/>
        <v>-3.724609375</v>
      </c>
      <c r="I94">
        <f t="shared" si="8"/>
        <v>1.180908203125</v>
      </c>
    </row>
    <row r="95" spans="1:9">
      <c r="A95">
        <v>3994319496</v>
      </c>
      <c r="B95">
        <v>3964</v>
      </c>
      <c r="C95">
        <v>-15400</v>
      </c>
      <c r="D95">
        <v>4222</v>
      </c>
      <c r="F95">
        <f t="shared" si="5"/>
        <v>0.92999997921288013</v>
      </c>
      <c r="G95">
        <f t="shared" si="6"/>
        <v>0.9677734375</v>
      </c>
      <c r="H95">
        <f t="shared" si="7"/>
        <v>-3.759765625</v>
      </c>
      <c r="I95">
        <f t="shared" si="8"/>
        <v>1.03076171875</v>
      </c>
    </row>
    <row r="96" spans="1:9">
      <c r="A96">
        <v>4037269168</v>
      </c>
      <c r="B96">
        <v>3972</v>
      </c>
      <c r="C96">
        <v>-15408</v>
      </c>
      <c r="D96">
        <v>4354</v>
      </c>
      <c r="F96">
        <f t="shared" si="5"/>
        <v>0.93999997898936272</v>
      </c>
      <c r="G96">
        <f t="shared" si="6"/>
        <v>0.9697265625</v>
      </c>
      <c r="H96">
        <f t="shared" si="7"/>
        <v>-3.76171875</v>
      </c>
      <c r="I96">
        <f t="shared" si="8"/>
        <v>1.06298828125</v>
      </c>
    </row>
    <row r="97" spans="1:9">
      <c r="A97">
        <v>4080218840</v>
      </c>
      <c r="B97">
        <v>3914</v>
      </c>
      <c r="C97">
        <v>-15040</v>
      </c>
      <c r="D97">
        <v>5767</v>
      </c>
      <c r="F97">
        <f t="shared" si="5"/>
        <v>0.9499999787658453</v>
      </c>
      <c r="G97">
        <f t="shared" si="6"/>
        <v>0.95556640625</v>
      </c>
      <c r="H97">
        <f t="shared" si="7"/>
        <v>-3.671875</v>
      </c>
      <c r="I97">
        <f t="shared" si="8"/>
        <v>1.407958984375</v>
      </c>
    </row>
    <row r="98" spans="1:9">
      <c r="A98">
        <v>4123168512</v>
      </c>
      <c r="B98">
        <v>3946</v>
      </c>
      <c r="C98">
        <v>-15304</v>
      </c>
      <c r="D98">
        <v>4734</v>
      </c>
      <c r="F98">
        <f t="shared" si="5"/>
        <v>0.95999997854232788</v>
      </c>
      <c r="G98">
        <f t="shared" si="6"/>
        <v>0.96337890625</v>
      </c>
      <c r="H98">
        <f t="shared" si="7"/>
        <v>-3.736328125</v>
      </c>
      <c r="I98">
        <f t="shared" si="8"/>
        <v>1.15576171875</v>
      </c>
    </row>
    <row r="99" spans="1:9">
      <c r="A99">
        <v>4166118184</v>
      </c>
      <c r="B99">
        <v>3924</v>
      </c>
      <c r="C99">
        <v>-15072</v>
      </c>
      <c r="D99">
        <v>5831</v>
      </c>
      <c r="F99">
        <f t="shared" si="5"/>
        <v>0.96999997831881046</v>
      </c>
      <c r="G99">
        <f t="shared" si="6"/>
        <v>0.9580078125</v>
      </c>
      <c r="H99">
        <f t="shared" si="7"/>
        <v>-3.6796875</v>
      </c>
      <c r="I99">
        <f t="shared" si="8"/>
        <v>1.423583984375</v>
      </c>
    </row>
    <row r="100" spans="1:9">
      <c r="A100">
        <v>4209067856</v>
      </c>
      <c r="B100">
        <v>3952</v>
      </c>
      <c r="C100">
        <v>-15264</v>
      </c>
      <c r="D100">
        <v>5148</v>
      </c>
      <c r="F100">
        <f t="shared" si="5"/>
        <v>0.97999997809529305</v>
      </c>
      <c r="G100">
        <f t="shared" si="6"/>
        <v>0.96484375</v>
      </c>
      <c r="H100">
        <f t="shared" si="7"/>
        <v>-3.7265625</v>
      </c>
      <c r="I100">
        <f t="shared" si="8"/>
        <v>1.2568359375</v>
      </c>
    </row>
    <row r="101" spans="1:9">
      <c r="A101">
        <v>4252017528</v>
      </c>
      <c r="B101">
        <v>3968</v>
      </c>
      <c r="C101">
        <v>-15392</v>
      </c>
      <c r="D101">
        <v>4593</v>
      </c>
      <c r="F101">
        <f t="shared" si="5"/>
        <v>0.98999997787177563</v>
      </c>
      <c r="G101">
        <f t="shared" si="6"/>
        <v>0.96875</v>
      </c>
      <c r="H101">
        <f t="shared" si="7"/>
        <v>-3.7578125</v>
      </c>
      <c r="I101">
        <f t="shared" si="8"/>
        <v>1.121337890625</v>
      </c>
    </row>
    <row r="102" spans="1:9">
      <c r="A102">
        <v>4294967200</v>
      </c>
      <c r="B102">
        <v>3976</v>
      </c>
      <c r="C102">
        <v>-15448</v>
      </c>
      <c r="D102">
        <v>4426</v>
      </c>
      <c r="F102">
        <f t="shared" si="5"/>
        <v>0.99999997764825821</v>
      </c>
      <c r="G102">
        <f t="shared" si="6"/>
        <v>0.970703125</v>
      </c>
      <c r="H102">
        <f t="shared" si="7"/>
        <v>-3.771484375</v>
      </c>
      <c r="I102">
        <f t="shared" si="8"/>
        <v>1.08056640625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Sheet4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2012-12-02T04:58:18Z</dcterms:created>
  <dcterms:modified xsi:type="dcterms:W3CDTF">2012-12-08T09:17:13Z</dcterms:modified>
</cp:coreProperties>
</file>