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9155" windowHeight="10800"/>
  </bookViews>
  <sheets>
    <sheet name="perfomance" sheetId="1" r:id="rId1"/>
    <sheet name="instruction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7" i="1"/>
  <c r="K8"/>
  <c r="K9"/>
  <c r="K10"/>
  <c r="K11"/>
  <c r="K12"/>
  <c r="K13"/>
  <c r="K15"/>
  <c r="K16"/>
  <c r="K17"/>
  <c r="K18"/>
  <c r="K19"/>
  <c r="K20"/>
  <c r="K21"/>
  <c r="K6"/>
  <c r="C3"/>
  <c r="I21"/>
  <c r="I20"/>
  <c r="I19"/>
  <c r="I18"/>
  <c r="I17"/>
  <c r="I16"/>
  <c r="I15"/>
  <c r="I13"/>
  <c r="I12"/>
  <c r="I11"/>
  <c r="I10"/>
  <c r="I9"/>
  <c r="I8"/>
  <c r="I7"/>
  <c r="I6"/>
  <c r="F21"/>
  <c r="F13"/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3"/>
  <c r="D71"/>
  <c r="H20" i="1" l="1"/>
  <c r="H19"/>
  <c r="H18"/>
  <c r="H17"/>
  <c r="H16"/>
  <c r="H15"/>
  <c r="H7"/>
  <c r="H8"/>
  <c r="H9"/>
  <c r="H10"/>
  <c r="H11"/>
  <c r="H12"/>
  <c r="H6"/>
  <c r="J16"/>
  <c r="J17"/>
  <c r="J18"/>
  <c r="J19"/>
  <c r="J20"/>
  <c r="J15"/>
  <c r="D21"/>
  <c r="E21"/>
  <c r="J21" s="1"/>
  <c r="E13"/>
  <c r="H13" s="1"/>
  <c r="D13"/>
  <c r="H21" l="1"/>
</calcChain>
</file>

<file path=xl/sharedStrings.xml><?xml version="1.0" encoding="utf-8"?>
<sst xmlns="http://schemas.openxmlformats.org/spreadsheetml/2006/main" count="100" uniqueCount="96">
  <si>
    <t>DO LOOP</t>
  </si>
  <si>
    <t>+</t>
  </si>
  <si>
    <t>*</t>
  </si>
  <si>
    <t>/</t>
  </si>
  <si>
    <t>/MOD</t>
  </si>
  <si>
    <t>*/</t>
  </si>
  <si>
    <t>Array fill (1000 items)</t>
  </si>
  <si>
    <t>Primatives</t>
  </si>
  <si>
    <t>Applications</t>
  </si>
  <si>
    <t>Erathosthenes sieve (4kB array)</t>
  </si>
  <si>
    <t>Fibonacci recursion (depth 38)</t>
  </si>
  <si>
    <t>Quick sort (1000 items)</t>
  </si>
  <si>
    <t>Generate random numbers (4kB array)</t>
  </si>
  <si>
    <t>Bubble sort (800 elements)</t>
  </si>
  <si>
    <t>Eight Queens Problem</t>
  </si>
  <si>
    <t>Iterations</t>
  </si>
  <si>
    <t>VFX (ms)</t>
  </si>
  <si>
    <t>NIGE 1.0</t>
  </si>
  <si>
    <t>Code size</t>
  </si>
  <si>
    <t>ms</t>
  </si>
  <si>
    <t>bytes</t>
  </si>
  <si>
    <t>NIGE 1.1</t>
  </si>
  <si>
    <t>NIGE 1.1 / 1.0</t>
  </si>
  <si>
    <t>NIGE 1.1 / VFX</t>
  </si>
  <si>
    <t>code</t>
  </si>
  <si>
    <t>inst</t>
  </si>
  <si>
    <t>N.I.G.E. 1.1</t>
  </si>
  <si>
    <t>count</t>
  </si>
  <si>
    <t>%</t>
  </si>
  <si>
    <t>,RTS</t>
  </si>
  <si>
    <t>BRA</t>
  </si>
  <si>
    <t>BEQ</t>
  </si>
  <si>
    <t>NOP</t>
  </si>
  <si>
    <t>DROP</t>
  </si>
  <si>
    <t>DUP</t>
  </si>
  <si>
    <t>?DUP</t>
  </si>
  <si>
    <t>SWAP</t>
  </si>
  <si>
    <t>OVER</t>
  </si>
  <si>
    <t>NIP</t>
  </si>
  <si>
    <t>ROT</t>
  </si>
  <si>
    <t>&gt;R</t>
  </si>
  <si>
    <t>R@</t>
  </si>
  <si>
    <t>R&gt;</t>
  </si>
  <si>
    <t>PSP@</t>
  </si>
  <si>
    <t>RSP@</t>
  </si>
  <si>
    <t>PSP!</t>
  </si>
  <si>
    <t>RSP!</t>
  </si>
  <si>
    <t>-</t>
  </si>
  <si>
    <t>NEGATE</t>
  </si>
  <si>
    <t>1+</t>
  </si>
  <si>
    <t>1-</t>
  </si>
  <si>
    <t>2*</t>
  </si>
  <si>
    <t>2/</t>
  </si>
  <si>
    <t>MULTS</t>
  </si>
  <si>
    <t>MULTU</t>
  </si>
  <si>
    <t>ADDX</t>
  </si>
  <si>
    <t>SUBX</t>
  </si>
  <si>
    <t>DIVS</t>
  </si>
  <si>
    <t>DIVU</t>
  </si>
  <si>
    <t>=</t>
  </si>
  <si>
    <t>&lt;&gt;</t>
  </si>
  <si>
    <t>&lt;</t>
  </si>
  <si>
    <t>&gt;</t>
  </si>
  <si>
    <t>U&lt;</t>
  </si>
  <si>
    <t>U&gt;</t>
  </si>
  <si>
    <t>0=</t>
  </si>
  <si>
    <t>0&lt;&gt;</t>
  </si>
  <si>
    <t>0&lt;</t>
  </si>
  <si>
    <t>0&gt;</t>
  </si>
  <si>
    <t>AND</t>
  </si>
  <si>
    <t>OR</t>
  </si>
  <si>
    <t>INVERT</t>
  </si>
  <si>
    <t>XOR</t>
  </si>
  <si>
    <t>LSL</t>
  </si>
  <si>
    <t>LSR</t>
  </si>
  <si>
    <t>XBYTE</t>
  </si>
  <si>
    <t>XWORD</t>
  </si>
  <si>
    <t>FETCH.L</t>
  </si>
  <si>
    <t>STORE.L</t>
  </si>
  <si>
    <t>FETCH.W</t>
  </si>
  <si>
    <t>STORE.W</t>
  </si>
  <si>
    <t>FETCH.B</t>
  </si>
  <si>
    <t>STORE.B</t>
  </si>
  <si>
    <t>#.B</t>
  </si>
  <si>
    <t>#.W</t>
  </si>
  <si>
    <t>#.L</t>
  </si>
  <si>
    <t>JMP</t>
  </si>
  <si>
    <t>JSL</t>
  </si>
  <si>
    <t>JSR</t>
  </si>
  <si>
    <t>RTS</t>
  </si>
  <si>
    <t>NIGE 1.1 (no ,RTS)</t>
  </si>
  <si>
    <t>1.1 / no RTS</t>
  </si>
  <si>
    <t>6316 bytes free</t>
  </si>
  <si>
    <t>6438 bytes free</t>
  </si>
  <si>
    <t>NIGE 2.0</t>
  </si>
  <si>
    <t>NIGE 2.0 / 1.0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</si>
</sst>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quotePrefix="1" applyFont="1"/>
    <xf numFmtId="164" fontId="2" fillId="0" borderId="0" xfId="1" applyNumberFormat="1" applyFont="1"/>
    <xf numFmtId="0" fontId="2" fillId="0" borderId="0" xfId="0" applyFont="1" applyAlignment="1">
      <alignment horizontal="right"/>
    </xf>
    <xf numFmtId="164" fontId="2" fillId="0" borderId="0" xfId="1" applyNumberFormat="1" applyFont="1" applyAlignment="1">
      <alignment horizontal="right"/>
    </xf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/>
    <xf numFmtId="0" fontId="3" fillId="0" borderId="0" xfId="0" applyFont="1" applyAlignment="1">
      <alignment horizontal="right"/>
    </xf>
    <xf numFmtId="1" fontId="2" fillId="0" borderId="0" xfId="0" applyNumberFormat="1" applyFont="1"/>
    <xf numFmtId="1" fontId="2" fillId="0" borderId="1" xfId="0" applyNumberFormat="1" applyFont="1" applyBorder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9" fontId="2" fillId="0" borderId="0" xfId="2" applyFont="1"/>
    <xf numFmtId="9" fontId="2" fillId="0" borderId="1" xfId="2" applyFont="1" applyBorder="1"/>
    <xf numFmtId="0" fontId="2" fillId="0" borderId="2" xfId="0" applyFont="1" applyBorder="1" applyAlignment="1">
      <alignment horizontal="right"/>
    </xf>
    <xf numFmtId="165" fontId="0" fillId="0" borderId="0" xfId="2" applyNumberFormat="1" applyFont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D17" sqref="D17"/>
    </sheetView>
  </sheetViews>
  <sheetFormatPr defaultRowHeight="15"/>
  <cols>
    <col min="1" max="1" width="42.5703125" style="1" customWidth="1"/>
    <col min="2" max="2" width="16.5703125" style="4" customWidth="1"/>
    <col min="3" max="3" width="18.28515625" style="4" customWidth="1"/>
    <col min="4" max="4" width="18.28515625" style="1" customWidth="1"/>
    <col min="5" max="5" width="19.7109375" style="1" customWidth="1"/>
    <col min="6" max="7" width="23" style="1" customWidth="1"/>
    <col min="8" max="9" width="18.28515625" style="1" customWidth="1"/>
    <col min="10" max="10" width="18" style="1" customWidth="1"/>
    <col min="11" max="11" width="18.140625" style="1" customWidth="1"/>
    <col min="12" max="16384" width="9.140625" style="1"/>
  </cols>
  <sheetData>
    <row r="1" spans="1:11">
      <c r="C1" s="8" t="s">
        <v>16</v>
      </c>
      <c r="D1" s="8" t="s">
        <v>17</v>
      </c>
      <c r="E1" s="8" t="s">
        <v>21</v>
      </c>
      <c r="F1" s="8" t="s">
        <v>90</v>
      </c>
      <c r="G1" s="8" t="s">
        <v>94</v>
      </c>
      <c r="H1" s="8" t="s">
        <v>22</v>
      </c>
      <c r="I1" s="8" t="s">
        <v>91</v>
      </c>
      <c r="J1" s="8" t="s">
        <v>23</v>
      </c>
      <c r="K1" s="8" t="s">
        <v>95</v>
      </c>
    </row>
    <row r="2" spans="1:11">
      <c r="C2" s="8"/>
      <c r="D2" s="8"/>
      <c r="E2" s="8"/>
      <c r="F2" s="8"/>
      <c r="G2" s="8"/>
      <c r="H2" s="8"/>
      <c r="I2" s="8"/>
    </row>
    <row r="3" spans="1:11">
      <c r="A3" s="1" t="s">
        <v>18</v>
      </c>
      <c r="B3" s="4" t="s">
        <v>20</v>
      </c>
      <c r="C3" s="5">
        <f>802+808+2300+2176+1978</f>
        <v>8064</v>
      </c>
      <c r="D3" s="3">
        <v>4742</v>
      </c>
      <c r="E3" s="3"/>
      <c r="F3" s="3"/>
      <c r="G3" s="3"/>
      <c r="H3" s="3"/>
      <c r="I3" s="3"/>
    </row>
    <row r="5" spans="1:11">
      <c r="A5" s="1" t="s">
        <v>7</v>
      </c>
      <c r="B5" s="4" t="s">
        <v>15</v>
      </c>
      <c r="C5" s="4" t="s">
        <v>19</v>
      </c>
      <c r="D5" s="4" t="s">
        <v>19</v>
      </c>
      <c r="E5" s="4" t="s">
        <v>19</v>
      </c>
      <c r="F5" s="4"/>
      <c r="G5" s="4" t="s">
        <v>19</v>
      </c>
      <c r="H5" s="4"/>
      <c r="I5" s="4"/>
    </row>
    <row r="6" spans="1:11">
      <c r="A6" s="1" t="s">
        <v>0</v>
      </c>
      <c r="B6" s="5">
        <v>1000000</v>
      </c>
      <c r="C6" s="5">
        <v>0</v>
      </c>
      <c r="D6" s="3">
        <v>260</v>
      </c>
      <c r="E6" s="3">
        <v>260</v>
      </c>
      <c r="F6" s="3">
        <v>260</v>
      </c>
      <c r="G6" s="3">
        <v>240</v>
      </c>
      <c r="H6" s="13">
        <f>E6/D6</f>
        <v>1</v>
      </c>
      <c r="I6" s="13">
        <f>E6/F6</f>
        <v>1</v>
      </c>
      <c r="K6" s="13">
        <f>G6/D6</f>
        <v>0.92307692307692313</v>
      </c>
    </row>
    <row r="7" spans="1:11">
      <c r="A7" s="2" t="s">
        <v>1</v>
      </c>
      <c r="B7" s="5">
        <v>1000000</v>
      </c>
      <c r="C7" s="5">
        <v>0</v>
      </c>
      <c r="D7" s="3">
        <v>340</v>
      </c>
      <c r="E7" s="3">
        <v>300</v>
      </c>
      <c r="F7" s="3">
        <v>300</v>
      </c>
      <c r="G7" s="3">
        <v>300</v>
      </c>
      <c r="H7" s="13">
        <f t="shared" ref="H7:H13" si="0">E7/D7</f>
        <v>0.88235294117647056</v>
      </c>
      <c r="I7" s="13">
        <f t="shared" ref="I7:I21" si="1">E7/F7</f>
        <v>1</v>
      </c>
      <c r="K7" s="13">
        <f t="shared" ref="K7:K21" si="2">G7/D7</f>
        <v>0.88235294117647056</v>
      </c>
    </row>
    <row r="8" spans="1:11">
      <c r="A8" s="2" t="s">
        <v>2</v>
      </c>
      <c r="B8" s="5">
        <v>1000000</v>
      </c>
      <c r="C8" s="5">
        <v>0</v>
      </c>
      <c r="D8" s="3">
        <v>440</v>
      </c>
      <c r="E8" s="3">
        <v>420</v>
      </c>
      <c r="F8" s="3">
        <v>420</v>
      </c>
      <c r="G8" s="3">
        <v>400</v>
      </c>
      <c r="H8" s="13">
        <f t="shared" si="0"/>
        <v>0.95454545454545459</v>
      </c>
      <c r="I8" s="13">
        <f t="shared" si="1"/>
        <v>1</v>
      </c>
      <c r="K8" s="13">
        <f t="shared" si="2"/>
        <v>0.90909090909090906</v>
      </c>
    </row>
    <row r="9" spans="1:11">
      <c r="A9" s="2" t="s">
        <v>3</v>
      </c>
      <c r="B9" s="5">
        <v>1000000</v>
      </c>
      <c r="C9" s="5">
        <v>0</v>
      </c>
      <c r="D9" s="3">
        <v>1240</v>
      </c>
      <c r="E9" s="3">
        <v>1200</v>
      </c>
      <c r="F9" s="3">
        <v>1200</v>
      </c>
      <c r="G9" s="3">
        <v>1200</v>
      </c>
      <c r="H9" s="13">
        <f t="shared" si="0"/>
        <v>0.967741935483871</v>
      </c>
      <c r="I9" s="13">
        <f t="shared" si="1"/>
        <v>1</v>
      </c>
      <c r="K9" s="13">
        <f t="shared" si="2"/>
        <v>0.967741935483871</v>
      </c>
    </row>
    <row r="10" spans="1:11">
      <c r="A10" s="2" t="s">
        <v>4</v>
      </c>
      <c r="B10" s="5">
        <v>1000000</v>
      </c>
      <c r="C10" s="5">
        <v>16</v>
      </c>
      <c r="D10" s="3">
        <v>1240</v>
      </c>
      <c r="E10" s="3">
        <v>1200</v>
      </c>
      <c r="F10" s="3">
        <v>1200</v>
      </c>
      <c r="G10" s="3">
        <v>1200</v>
      </c>
      <c r="H10" s="13">
        <f t="shared" si="0"/>
        <v>0.967741935483871</v>
      </c>
      <c r="I10" s="13">
        <f t="shared" si="1"/>
        <v>1</v>
      </c>
      <c r="K10" s="13">
        <f t="shared" si="2"/>
        <v>0.967741935483871</v>
      </c>
    </row>
    <row r="11" spans="1:11">
      <c r="A11" s="2" t="s">
        <v>5</v>
      </c>
      <c r="B11" s="5">
        <v>1000000</v>
      </c>
      <c r="C11" s="5">
        <v>0</v>
      </c>
      <c r="D11" s="3">
        <v>1420</v>
      </c>
      <c r="E11" s="3">
        <v>1400</v>
      </c>
      <c r="F11" s="3">
        <v>1400</v>
      </c>
      <c r="G11" s="3">
        <v>1380</v>
      </c>
      <c r="H11" s="13">
        <f t="shared" si="0"/>
        <v>0.9859154929577465</v>
      </c>
      <c r="I11" s="13">
        <f t="shared" si="1"/>
        <v>1</v>
      </c>
      <c r="K11" s="13">
        <f t="shared" si="2"/>
        <v>0.971830985915493</v>
      </c>
    </row>
    <row r="12" spans="1:11">
      <c r="A12" s="1" t="s">
        <v>6</v>
      </c>
      <c r="B12" s="5">
        <v>1000000</v>
      </c>
      <c r="C12" s="5">
        <v>15</v>
      </c>
      <c r="D12" s="3">
        <v>9008</v>
      </c>
      <c r="E12" s="3">
        <v>7207</v>
      </c>
      <c r="F12" s="3">
        <v>7207</v>
      </c>
      <c r="G12" s="3">
        <v>7006</v>
      </c>
      <c r="H12" s="13">
        <f t="shared" si="0"/>
        <v>0.80006660746003555</v>
      </c>
      <c r="I12" s="13">
        <f t="shared" si="1"/>
        <v>1</v>
      </c>
      <c r="K12" s="13">
        <f t="shared" si="2"/>
        <v>0.77775310834813494</v>
      </c>
    </row>
    <row r="13" spans="1:11">
      <c r="C13" s="6">
        <v>31</v>
      </c>
      <c r="D13" s="7">
        <f>SUM(D6:D12)</f>
        <v>13948</v>
      </c>
      <c r="E13" s="7">
        <f>SUM(E6:E12)</f>
        <v>11987</v>
      </c>
      <c r="F13" s="7">
        <f>SUM(F6:F12)</f>
        <v>11987</v>
      </c>
      <c r="G13" s="7">
        <v>11726</v>
      </c>
      <c r="H13" s="14">
        <f t="shared" si="0"/>
        <v>0.85940636650415825</v>
      </c>
      <c r="I13" s="14">
        <f t="shared" si="1"/>
        <v>1</v>
      </c>
      <c r="K13" s="14">
        <f t="shared" si="2"/>
        <v>0.84069400630914826</v>
      </c>
    </row>
    <row r="14" spans="1:11">
      <c r="A14" s="1" t="s">
        <v>8</v>
      </c>
      <c r="C14" s="5"/>
      <c r="D14" s="3"/>
      <c r="E14" s="3"/>
      <c r="F14" s="3"/>
      <c r="G14" s="3"/>
      <c r="H14" s="3"/>
      <c r="I14" s="3"/>
      <c r="K14" s="3"/>
    </row>
    <row r="15" spans="1:11">
      <c r="A15" s="1" t="s">
        <v>9</v>
      </c>
      <c r="B15" s="5">
        <v>3000</v>
      </c>
      <c r="C15" s="5">
        <v>110</v>
      </c>
      <c r="D15" s="3">
        <v>19680</v>
      </c>
      <c r="E15" s="3">
        <v>18884</v>
      </c>
      <c r="F15" s="3">
        <v>18884</v>
      </c>
      <c r="G15" s="3">
        <v>18454</v>
      </c>
      <c r="H15" s="13">
        <f t="shared" ref="H15:H21" si="3">E15/D15</f>
        <v>0.95955284552845532</v>
      </c>
      <c r="I15" s="13">
        <f t="shared" si="1"/>
        <v>1</v>
      </c>
      <c r="J15" s="9">
        <f>E15/C15</f>
        <v>171.67272727272729</v>
      </c>
      <c r="K15" s="13">
        <f t="shared" si="2"/>
        <v>0.93770325203252036</v>
      </c>
    </row>
    <row r="16" spans="1:11">
      <c r="A16" s="1" t="s">
        <v>10</v>
      </c>
      <c r="B16" s="5">
        <v>1</v>
      </c>
      <c r="C16" s="5">
        <v>265</v>
      </c>
      <c r="D16" s="3">
        <v>44272</v>
      </c>
      <c r="E16" s="3">
        <v>37947</v>
      </c>
      <c r="F16" s="3">
        <v>37947</v>
      </c>
      <c r="G16" s="3">
        <v>34152</v>
      </c>
      <c r="H16" s="13">
        <f t="shared" si="3"/>
        <v>0.85713317672569567</v>
      </c>
      <c r="I16" s="13">
        <f t="shared" si="1"/>
        <v>1</v>
      </c>
      <c r="J16" s="9">
        <f t="shared" ref="J16:J20" si="4">E16/C16</f>
        <v>143.19622641509434</v>
      </c>
      <c r="K16" s="13">
        <f t="shared" si="2"/>
        <v>0.77141308276111309</v>
      </c>
    </row>
    <row r="17" spans="1:11">
      <c r="A17" s="1" t="s">
        <v>11</v>
      </c>
      <c r="B17" s="5">
        <v>1000</v>
      </c>
      <c r="C17" s="5">
        <v>31</v>
      </c>
      <c r="D17" s="3">
        <v>10924</v>
      </c>
      <c r="E17" s="3">
        <v>9171</v>
      </c>
      <c r="F17" s="3">
        <v>9410</v>
      </c>
      <c r="G17" s="3">
        <v>12840</v>
      </c>
      <c r="H17" s="13">
        <f t="shared" si="3"/>
        <v>0.83952764555108017</v>
      </c>
      <c r="I17" s="13">
        <f t="shared" si="1"/>
        <v>0.97460148777895861</v>
      </c>
      <c r="J17" s="9">
        <f t="shared" si="4"/>
        <v>295.83870967741933</v>
      </c>
      <c r="K17" s="13">
        <f t="shared" si="2"/>
        <v>1.1753936287074331</v>
      </c>
    </row>
    <row r="18" spans="1:11">
      <c r="A18" s="1" t="s">
        <v>12</v>
      </c>
      <c r="B18" s="5">
        <v>1000</v>
      </c>
      <c r="C18" s="5">
        <v>296</v>
      </c>
      <c r="D18" s="3">
        <v>48795</v>
      </c>
      <c r="E18" s="3">
        <v>35643</v>
      </c>
      <c r="F18" s="3">
        <v>35643</v>
      </c>
      <c r="G18" s="3">
        <v>36970</v>
      </c>
      <c r="H18" s="13">
        <f t="shared" si="3"/>
        <v>0.73046418690439596</v>
      </c>
      <c r="I18" s="13">
        <f t="shared" si="1"/>
        <v>1</v>
      </c>
      <c r="J18" s="9">
        <f t="shared" si="4"/>
        <v>120.41554054054055</v>
      </c>
      <c r="K18" s="13">
        <f t="shared" si="2"/>
        <v>0.75765959627010959</v>
      </c>
    </row>
    <row r="19" spans="1:11">
      <c r="A19" s="1" t="s">
        <v>13</v>
      </c>
      <c r="B19" s="5">
        <v>100</v>
      </c>
      <c r="C19" s="5">
        <v>218</v>
      </c>
      <c r="D19" s="3">
        <v>41089</v>
      </c>
      <c r="E19" s="3">
        <v>33387</v>
      </c>
      <c r="F19" s="3">
        <v>33387</v>
      </c>
      <c r="G19" s="3">
        <v>34669</v>
      </c>
      <c r="H19" s="13">
        <f t="shared" si="3"/>
        <v>0.81255323809292024</v>
      </c>
      <c r="I19" s="13">
        <f t="shared" si="1"/>
        <v>1</v>
      </c>
      <c r="J19" s="9">
        <f t="shared" si="4"/>
        <v>153.151376146789</v>
      </c>
      <c r="K19" s="13">
        <f t="shared" si="2"/>
        <v>0.84375380272092293</v>
      </c>
    </row>
    <row r="20" spans="1:11">
      <c r="A20" s="1" t="s">
        <v>14</v>
      </c>
      <c r="B20" s="5">
        <v>50</v>
      </c>
      <c r="C20" s="5">
        <v>141</v>
      </c>
      <c r="D20" s="3">
        <v>37774</v>
      </c>
      <c r="E20" s="3">
        <v>26968</v>
      </c>
      <c r="F20" s="3">
        <v>26968</v>
      </c>
      <c r="G20" s="3">
        <v>24000</v>
      </c>
      <c r="H20" s="13">
        <f t="shared" si="3"/>
        <v>0.71393021655106692</v>
      </c>
      <c r="I20" s="13">
        <f t="shared" si="1"/>
        <v>1</v>
      </c>
      <c r="J20" s="9">
        <f t="shared" si="4"/>
        <v>191.26241134751774</v>
      </c>
      <c r="K20" s="13">
        <f t="shared" si="2"/>
        <v>0.63535765341240003</v>
      </c>
    </row>
    <row r="21" spans="1:11">
      <c r="C21" s="6">
        <v>1046</v>
      </c>
      <c r="D21" s="7">
        <f>SUM(D15:D20)</f>
        <v>202534</v>
      </c>
      <c r="E21" s="7">
        <f>SUM(E15:E20)</f>
        <v>162000</v>
      </c>
      <c r="F21" s="7">
        <f>SUM(F15:F20)</f>
        <v>162239</v>
      </c>
      <c r="G21" s="7">
        <v>161085</v>
      </c>
      <c r="H21" s="14">
        <f t="shared" si="3"/>
        <v>0.79986570156121939</v>
      </c>
      <c r="I21" s="14">
        <f t="shared" si="1"/>
        <v>0.99852686468728236</v>
      </c>
      <c r="J21" s="10">
        <f>E21/C21</f>
        <v>154.87571701720842</v>
      </c>
      <c r="K21" s="14">
        <f t="shared" si="2"/>
        <v>0.79534794158017919</v>
      </c>
    </row>
    <row r="22" spans="1:11">
      <c r="C22" s="12"/>
      <c r="D22" s="11"/>
      <c r="E22" s="11"/>
      <c r="F22" s="11"/>
      <c r="G22" s="11"/>
      <c r="H22" s="11"/>
      <c r="I22" s="11"/>
      <c r="K22" s="13"/>
    </row>
    <row r="24" spans="1:11">
      <c r="E24" s="1" t="s">
        <v>93</v>
      </c>
      <c r="F24" s="1" t="s">
        <v>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1"/>
  <sheetViews>
    <sheetView workbookViewId="0">
      <selection activeCell="D28" sqref="D28"/>
    </sheetView>
  </sheetViews>
  <sheetFormatPr defaultRowHeight="15"/>
  <cols>
    <col min="1" max="1" width="9.140625" style="4"/>
    <col min="2" max="2" width="13.42578125" style="4" customWidth="1"/>
    <col min="3" max="3" width="9.140625" style="4"/>
    <col min="4" max="4" width="18.5703125" style="4" customWidth="1"/>
  </cols>
  <sheetData>
    <row r="1" spans="1:5">
      <c r="A1" s="8" t="s">
        <v>24</v>
      </c>
      <c r="B1" s="8" t="s">
        <v>25</v>
      </c>
      <c r="D1" s="17" t="s">
        <v>26</v>
      </c>
      <c r="E1" s="17"/>
    </row>
    <row r="2" spans="1:5">
      <c r="D2" s="4" t="s">
        <v>27</v>
      </c>
      <c r="E2" s="4" t="s">
        <v>28</v>
      </c>
    </row>
    <row r="3" spans="1:5">
      <c r="A3" s="4">
        <v>0</v>
      </c>
      <c r="B3" s="4" t="s">
        <v>32</v>
      </c>
      <c r="D3" s="4">
        <v>13</v>
      </c>
      <c r="E3" s="16">
        <f>D3/$D$71</f>
        <v>3.7410071942446045E-3</v>
      </c>
    </row>
    <row r="4" spans="1:5">
      <c r="A4" s="4">
        <v>1</v>
      </c>
      <c r="B4" s="4" t="s">
        <v>33</v>
      </c>
      <c r="D4" s="4">
        <v>143</v>
      </c>
      <c r="E4" s="16">
        <f t="shared" ref="E4:E67" si="0">D4/$D$71</f>
        <v>4.1151079136690645E-2</v>
      </c>
    </row>
    <row r="5" spans="1:5">
      <c r="A5" s="4">
        <v>2</v>
      </c>
      <c r="B5" s="4" t="s">
        <v>34</v>
      </c>
      <c r="D5" s="4">
        <v>167</v>
      </c>
      <c r="E5" s="16">
        <f t="shared" si="0"/>
        <v>4.8057553956834531E-2</v>
      </c>
    </row>
    <row r="6" spans="1:5">
      <c r="A6" s="4">
        <v>3</v>
      </c>
      <c r="B6" s="4" t="s">
        <v>35</v>
      </c>
      <c r="D6" s="4">
        <v>22</v>
      </c>
      <c r="E6" s="16">
        <f t="shared" si="0"/>
        <v>6.3309352517985614E-3</v>
      </c>
    </row>
    <row r="7" spans="1:5">
      <c r="A7" s="4">
        <v>4</v>
      </c>
      <c r="B7" s="4" t="s">
        <v>36</v>
      </c>
      <c r="D7" s="4">
        <v>114</v>
      </c>
      <c r="E7" s="16">
        <f t="shared" si="0"/>
        <v>3.280575539568345E-2</v>
      </c>
    </row>
    <row r="8" spans="1:5">
      <c r="A8" s="4">
        <v>5</v>
      </c>
      <c r="B8" s="4" t="s">
        <v>37</v>
      </c>
      <c r="D8" s="4">
        <v>110</v>
      </c>
      <c r="E8" s="16">
        <f t="shared" si="0"/>
        <v>3.1654676258992806E-2</v>
      </c>
    </row>
    <row r="9" spans="1:5">
      <c r="A9" s="4">
        <v>6</v>
      </c>
      <c r="B9" s="4" t="s">
        <v>38</v>
      </c>
      <c r="D9" s="4">
        <v>23</v>
      </c>
      <c r="E9" s="16">
        <f t="shared" si="0"/>
        <v>6.6187050359712233E-3</v>
      </c>
    </row>
    <row r="10" spans="1:5">
      <c r="A10" s="4">
        <v>7</v>
      </c>
      <c r="B10" s="4" t="s">
        <v>39</v>
      </c>
      <c r="D10" s="4">
        <v>41</v>
      </c>
      <c r="E10" s="16">
        <f t="shared" si="0"/>
        <v>1.1798561151079136E-2</v>
      </c>
    </row>
    <row r="11" spans="1:5">
      <c r="A11" s="4">
        <v>8</v>
      </c>
      <c r="B11" s="4" t="s">
        <v>40</v>
      </c>
      <c r="D11" s="4">
        <v>73</v>
      </c>
      <c r="E11" s="16">
        <f t="shared" si="0"/>
        <v>2.1007194244604316E-2</v>
      </c>
    </row>
    <row r="12" spans="1:5">
      <c r="A12" s="4">
        <v>9</v>
      </c>
      <c r="B12" s="4" t="s">
        <v>41</v>
      </c>
      <c r="D12" s="4">
        <v>57</v>
      </c>
      <c r="E12" s="16">
        <f t="shared" si="0"/>
        <v>1.6402877697841725E-2</v>
      </c>
    </row>
    <row r="13" spans="1:5">
      <c r="A13" s="4">
        <v>10</v>
      </c>
      <c r="B13" s="4" t="s">
        <v>42</v>
      </c>
      <c r="D13" s="4">
        <v>89</v>
      </c>
      <c r="E13" s="16">
        <f t="shared" si="0"/>
        <v>2.5611510791366907E-2</v>
      </c>
    </row>
    <row r="14" spans="1:5">
      <c r="A14" s="4">
        <v>11</v>
      </c>
      <c r="B14" s="4" t="s">
        <v>43</v>
      </c>
      <c r="D14" s="4">
        <v>3</v>
      </c>
      <c r="E14" s="16">
        <f t="shared" si="0"/>
        <v>8.6330935251798565E-4</v>
      </c>
    </row>
    <row r="15" spans="1:5">
      <c r="A15" s="4">
        <v>12</v>
      </c>
      <c r="B15" s="4" t="s">
        <v>44</v>
      </c>
      <c r="D15" s="4">
        <v>1</v>
      </c>
      <c r="E15" s="16">
        <f t="shared" si="0"/>
        <v>2.8776978417266187E-4</v>
      </c>
    </row>
    <row r="16" spans="1:5">
      <c r="A16" s="4">
        <v>13</v>
      </c>
      <c r="B16" s="4" t="s">
        <v>45</v>
      </c>
      <c r="D16" s="4">
        <v>1</v>
      </c>
      <c r="E16" s="16">
        <f t="shared" si="0"/>
        <v>2.8776978417266187E-4</v>
      </c>
    </row>
    <row r="17" spans="1:5">
      <c r="A17" s="4">
        <v>14</v>
      </c>
      <c r="B17" s="4" t="s">
        <v>46</v>
      </c>
      <c r="D17" s="4">
        <v>1</v>
      </c>
      <c r="E17" s="16">
        <f t="shared" si="0"/>
        <v>2.8776978417266187E-4</v>
      </c>
    </row>
    <row r="18" spans="1:5">
      <c r="A18" s="4">
        <v>15</v>
      </c>
      <c r="B18" s="4" t="s">
        <v>1</v>
      </c>
      <c r="D18" s="4">
        <v>89</v>
      </c>
      <c r="E18" s="16">
        <f t="shared" si="0"/>
        <v>2.5611510791366907E-2</v>
      </c>
    </row>
    <row r="19" spans="1:5">
      <c r="A19" s="4">
        <v>16</v>
      </c>
      <c r="B19" s="4" t="s">
        <v>47</v>
      </c>
      <c r="D19" s="4">
        <v>25</v>
      </c>
      <c r="E19" s="16">
        <f t="shared" si="0"/>
        <v>7.1942446043165471E-3</v>
      </c>
    </row>
    <row r="20" spans="1:5">
      <c r="A20" s="4">
        <v>17</v>
      </c>
      <c r="B20" s="4" t="s">
        <v>48</v>
      </c>
      <c r="D20" s="4">
        <v>4</v>
      </c>
      <c r="E20" s="16">
        <f t="shared" si="0"/>
        <v>1.1510791366906475E-3</v>
      </c>
    </row>
    <row r="21" spans="1:5">
      <c r="A21" s="4">
        <v>18</v>
      </c>
      <c r="B21" s="4" t="s">
        <v>49</v>
      </c>
      <c r="D21" s="4">
        <v>57</v>
      </c>
      <c r="E21" s="16">
        <f t="shared" si="0"/>
        <v>1.6402877697841725E-2</v>
      </c>
    </row>
    <row r="22" spans="1:5">
      <c r="A22" s="4">
        <v>19</v>
      </c>
      <c r="B22" s="4" t="s">
        <v>50</v>
      </c>
      <c r="D22" s="4">
        <v>38</v>
      </c>
      <c r="E22" s="16">
        <f t="shared" si="0"/>
        <v>1.0935251798561151E-2</v>
      </c>
    </row>
    <row r="23" spans="1:5">
      <c r="A23" s="4">
        <v>20</v>
      </c>
      <c r="B23" s="4" t="s">
        <v>51</v>
      </c>
      <c r="D23" s="4">
        <v>6</v>
      </c>
      <c r="E23" s="16">
        <f t="shared" si="0"/>
        <v>1.7266187050359713E-3</v>
      </c>
    </row>
    <row r="24" spans="1:5">
      <c r="A24" s="4">
        <v>21</v>
      </c>
      <c r="B24" s="4" t="s">
        <v>52</v>
      </c>
      <c r="D24" s="4">
        <v>2</v>
      </c>
      <c r="E24" s="16">
        <f t="shared" si="0"/>
        <v>5.7553956834532373E-4</v>
      </c>
    </row>
    <row r="25" spans="1:5">
      <c r="A25" s="4">
        <v>22</v>
      </c>
      <c r="B25" s="4" t="s">
        <v>53</v>
      </c>
      <c r="D25" s="4">
        <v>7</v>
      </c>
      <c r="E25" s="16">
        <f t="shared" si="0"/>
        <v>2.014388489208633E-3</v>
      </c>
    </row>
    <row r="26" spans="1:5">
      <c r="A26" s="4">
        <v>23</v>
      </c>
      <c r="B26" s="4" t="s">
        <v>54</v>
      </c>
      <c r="D26" s="4">
        <v>16</v>
      </c>
      <c r="E26" s="16">
        <f t="shared" si="0"/>
        <v>4.6043165467625899E-3</v>
      </c>
    </row>
    <row r="27" spans="1:5">
      <c r="A27" s="4">
        <v>24</v>
      </c>
      <c r="B27" s="4" t="s">
        <v>55</v>
      </c>
      <c r="D27" s="4">
        <v>1</v>
      </c>
      <c r="E27" s="16">
        <f t="shared" si="0"/>
        <v>2.8776978417266187E-4</v>
      </c>
    </row>
    <row r="28" spans="1:5">
      <c r="A28" s="4">
        <v>25</v>
      </c>
      <c r="B28" s="4" t="s">
        <v>56</v>
      </c>
      <c r="D28" s="4">
        <v>1</v>
      </c>
      <c r="E28" s="16">
        <f t="shared" si="0"/>
        <v>2.8776978417266187E-4</v>
      </c>
    </row>
    <row r="29" spans="1:5">
      <c r="A29" s="4">
        <v>26</v>
      </c>
      <c r="B29" s="4" t="s">
        <v>57</v>
      </c>
      <c r="D29" s="4">
        <v>5</v>
      </c>
      <c r="E29" s="16">
        <f t="shared" si="0"/>
        <v>1.4388489208633094E-3</v>
      </c>
    </row>
    <row r="30" spans="1:5">
      <c r="A30" s="4">
        <v>27</v>
      </c>
      <c r="B30" s="4" t="s">
        <v>58</v>
      </c>
      <c r="D30" s="4">
        <v>4</v>
      </c>
      <c r="E30" s="16">
        <f t="shared" si="0"/>
        <v>1.1510791366906475E-3</v>
      </c>
    </row>
    <row r="31" spans="1:5">
      <c r="A31" s="4">
        <v>28</v>
      </c>
      <c r="B31" s="4" t="s">
        <v>59</v>
      </c>
      <c r="D31" s="4">
        <v>37</v>
      </c>
      <c r="E31" s="16">
        <f t="shared" si="0"/>
        <v>1.0647482014388488E-2</v>
      </c>
    </row>
    <row r="32" spans="1:5">
      <c r="A32" s="4">
        <v>29</v>
      </c>
      <c r="B32" s="4" t="s">
        <v>60</v>
      </c>
      <c r="D32" s="4">
        <v>27</v>
      </c>
      <c r="E32" s="16">
        <f t="shared" si="0"/>
        <v>7.7697841726618701E-3</v>
      </c>
    </row>
    <row r="33" spans="1:5">
      <c r="A33" s="4">
        <v>30</v>
      </c>
      <c r="B33" s="4" t="s">
        <v>61</v>
      </c>
      <c r="D33" s="4">
        <v>13</v>
      </c>
      <c r="E33" s="16">
        <f t="shared" si="0"/>
        <v>3.7410071942446045E-3</v>
      </c>
    </row>
    <row r="34" spans="1:5">
      <c r="A34" s="4">
        <v>31</v>
      </c>
      <c r="B34" s="4" t="s">
        <v>62</v>
      </c>
      <c r="D34" s="4">
        <v>13</v>
      </c>
      <c r="E34" s="16">
        <f t="shared" si="0"/>
        <v>3.7410071942446045E-3</v>
      </c>
    </row>
    <row r="35" spans="1:5">
      <c r="A35" s="4">
        <v>32</v>
      </c>
      <c r="B35" s="4" t="s">
        <v>63</v>
      </c>
      <c r="D35" s="4">
        <v>1</v>
      </c>
      <c r="E35" s="16">
        <f t="shared" si="0"/>
        <v>2.8776978417266187E-4</v>
      </c>
    </row>
    <row r="36" spans="1:5">
      <c r="A36" s="4">
        <v>33</v>
      </c>
      <c r="B36" s="4" t="s">
        <v>64</v>
      </c>
      <c r="D36" s="4">
        <v>4</v>
      </c>
      <c r="E36" s="16">
        <f t="shared" si="0"/>
        <v>1.1510791366906475E-3</v>
      </c>
    </row>
    <row r="37" spans="1:5">
      <c r="A37" s="4">
        <v>34</v>
      </c>
      <c r="B37" s="4" t="s">
        <v>65</v>
      </c>
      <c r="D37" s="4">
        <v>30</v>
      </c>
      <c r="E37" s="16">
        <f t="shared" si="0"/>
        <v>8.6330935251798559E-3</v>
      </c>
    </row>
    <row r="38" spans="1:5">
      <c r="A38" s="4">
        <v>35</v>
      </c>
      <c r="B38" s="4" t="s">
        <v>66</v>
      </c>
      <c r="D38" s="4">
        <v>4</v>
      </c>
      <c r="E38" s="16">
        <f t="shared" si="0"/>
        <v>1.1510791366906475E-3</v>
      </c>
    </row>
    <row r="39" spans="1:5">
      <c r="A39" s="4">
        <v>36</v>
      </c>
      <c r="B39" s="4" t="s">
        <v>67</v>
      </c>
      <c r="D39" s="4">
        <v>6</v>
      </c>
      <c r="E39" s="16">
        <f t="shared" si="0"/>
        <v>1.7266187050359713E-3</v>
      </c>
    </row>
    <row r="40" spans="1:5">
      <c r="A40" s="4">
        <v>37</v>
      </c>
      <c r="B40" s="4" t="s">
        <v>68</v>
      </c>
      <c r="D40" s="4">
        <v>3</v>
      </c>
      <c r="E40" s="16">
        <f t="shared" si="0"/>
        <v>8.6330935251798565E-4</v>
      </c>
    </row>
    <row r="41" spans="1:5">
      <c r="A41" s="4">
        <v>38</v>
      </c>
      <c r="B41" s="4" t="b">
        <v>0</v>
      </c>
      <c r="D41" s="4">
        <v>115</v>
      </c>
      <c r="E41" s="16">
        <f t="shared" si="0"/>
        <v>3.3093525179856115E-2</v>
      </c>
    </row>
    <row r="42" spans="1:5">
      <c r="A42" s="4">
        <v>39</v>
      </c>
      <c r="B42" s="4" t="s">
        <v>69</v>
      </c>
      <c r="D42" s="4">
        <v>58</v>
      </c>
      <c r="E42" s="16">
        <f t="shared" si="0"/>
        <v>1.669064748201439E-2</v>
      </c>
    </row>
    <row r="43" spans="1:5">
      <c r="A43" s="4">
        <v>40</v>
      </c>
      <c r="B43" s="4" t="s">
        <v>70</v>
      </c>
      <c r="D43" s="4">
        <v>20</v>
      </c>
      <c r="E43" s="16">
        <f t="shared" si="0"/>
        <v>5.7553956834532375E-3</v>
      </c>
    </row>
    <row r="44" spans="1:5">
      <c r="A44" s="4">
        <v>41</v>
      </c>
      <c r="B44" s="4" t="s">
        <v>71</v>
      </c>
      <c r="D44" s="4">
        <v>3</v>
      </c>
      <c r="E44" s="16">
        <f t="shared" si="0"/>
        <v>8.6330935251798565E-4</v>
      </c>
    </row>
    <row r="45" spans="1:5">
      <c r="A45" s="4">
        <v>42</v>
      </c>
      <c r="B45" s="4" t="s">
        <v>72</v>
      </c>
      <c r="D45" s="4">
        <v>3</v>
      </c>
      <c r="E45" s="16">
        <f t="shared" si="0"/>
        <v>8.6330935251798565E-4</v>
      </c>
    </row>
    <row r="46" spans="1:5">
      <c r="A46" s="4">
        <v>43</v>
      </c>
      <c r="B46" s="4" t="s">
        <v>73</v>
      </c>
      <c r="D46" s="4">
        <v>4</v>
      </c>
      <c r="E46" s="16">
        <f t="shared" si="0"/>
        <v>1.1510791366906475E-3</v>
      </c>
    </row>
    <row r="47" spans="1:5">
      <c r="A47" s="4">
        <v>44</v>
      </c>
      <c r="B47" s="4" t="s">
        <v>74</v>
      </c>
      <c r="D47" s="4">
        <v>6</v>
      </c>
      <c r="E47" s="16">
        <f t="shared" si="0"/>
        <v>1.7266187050359713E-3</v>
      </c>
    </row>
    <row r="48" spans="1:5">
      <c r="A48" s="4">
        <v>45</v>
      </c>
      <c r="B48" s="4" t="s">
        <v>75</v>
      </c>
      <c r="D48" s="4">
        <v>1</v>
      </c>
      <c r="E48" s="16">
        <f t="shared" si="0"/>
        <v>2.8776978417266187E-4</v>
      </c>
    </row>
    <row r="49" spans="1:5">
      <c r="A49" s="4">
        <v>46</v>
      </c>
      <c r="B49" s="4" t="s">
        <v>76</v>
      </c>
      <c r="D49" s="4">
        <v>1</v>
      </c>
      <c r="E49" s="16">
        <f t="shared" si="0"/>
        <v>2.8776978417266187E-4</v>
      </c>
    </row>
    <row r="50" spans="1:5">
      <c r="A50" s="4">
        <v>47</v>
      </c>
      <c r="B50" s="4" t="s">
        <v>77</v>
      </c>
      <c r="D50" s="4">
        <v>121</v>
      </c>
      <c r="E50" s="16">
        <f t="shared" si="0"/>
        <v>3.4820143884892088E-2</v>
      </c>
    </row>
    <row r="51" spans="1:5">
      <c r="A51" s="4">
        <v>48</v>
      </c>
      <c r="B51" s="4" t="s">
        <v>78</v>
      </c>
      <c r="D51" s="4">
        <v>109</v>
      </c>
      <c r="E51" s="16">
        <f t="shared" si="0"/>
        <v>3.1366906474820141E-2</v>
      </c>
    </row>
    <row r="52" spans="1:5">
      <c r="A52" s="4">
        <v>49</v>
      </c>
      <c r="B52" s="4" t="s">
        <v>79</v>
      </c>
      <c r="D52" s="4">
        <v>6</v>
      </c>
      <c r="E52" s="16">
        <f t="shared" si="0"/>
        <v>1.7266187050359713E-3</v>
      </c>
    </row>
    <row r="53" spans="1:5">
      <c r="A53" s="4">
        <v>50</v>
      </c>
      <c r="B53" s="4" t="s">
        <v>80</v>
      </c>
      <c r="D53" s="4">
        <v>13</v>
      </c>
      <c r="E53" s="16">
        <f t="shared" si="0"/>
        <v>3.7410071942446045E-3</v>
      </c>
    </row>
    <row r="54" spans="1:5">
      <c r="A54" s="4">
        <v>51</v>
      </c>
      <c r="B54" s="4" t="s">
        <v>81</v>
      </c>
      <c r="D54" s="4">
        <v>89</v>
      </c>
      <c r="E54" s="16">
        <f t="shared" si="0"/>
        <v>2.5611510791366907E-2</v>
      </c>
    </row>
    <row r="55" spans="1:5">
      <c r="A55" s="4">
        <v>52</v>
      </c>
      <c r="B55" s="4" t="s">
        <v>82</v>
      </c>
      <c r="D55" s="4">
        <v>67</v>
      </c>
      <c r="E55" s="16">
        <f t="shared" si="0"/>
        <v>1.9280575539568346E-2</v>
      </c>
    </row>
    <row r="56" spans="1:5">
      <c r="A56" s="4">
        <v>53</v>
      </c>
      <c r="B56" s="4" t="s">
        <v>83</v>
      </c>
      <c r="D56" s="4">
        <v>301</v>
      </c>
      <c r="E56" s="16">
        <f t="shared" si="0"/>
        <v>8.6618705035971216E-2</v>
      </c>
    </row>
    <row r="57" spans="1:5">
      <c r="A57" s="4">
        <v>54</v>
      </c>
      <c r="B57" s="4" t="s">
        <v>84</v>
      </c>
      <c r="D57" s="4">
        <v>342</v>
      </c>
      <c r="E57" s="16">
        <f t="shared" si="0"/>
        <v>9.8417266187050365E-2</v>
      </c>
    </row>
    <row r="58" spans="1:5">
      <c r="A58" s="4">
        <v>55</v>
      </c>
      <c r="B58" s="4" t="s">
        <v>85</v>
      </c>
      <c r="D58" s="4">
        <v>48</v>
      </c>
      <c r="E58" s="16">
        <f t="shared" si="0"/>
        <v>1.381294964028777E-2</v>
      </c>
    </row>
    <row r="59" spans="1:5">
      <c r="A59" s="4">
        <v>56</v>
      </c>
      <c r="B59" s="4" t="s">
        <v>86</v>
      </c>
      <c r="D59" s="4">
        <v>2</v>
      </c>
      <c r="E59" s="16">
        <f t="shared" si="0"/>
        <v>5.7553956834532373E-4</v>
      </c>
    </row>
    <row r="60" spans="1:5">
      <c r="A60" s="4">
        <v>57</v>
      </c>
      <c r="B60" s="4" t="s">
        <v>87</v>
      </c>
      <c r="D60" s="4">
        <v>354</v>
      </c>
      <c r="E60" s="16">
        <f t="shared" si="0"/>
        <v>0.1018705035971223</v>
      </c>
    </row>
    <row r="61" spans="1:5">
      <c r="A61" s="4">
        <v>58</v>
      </c>
      <c r="B61" s="4" t="s">
        <v>88</v>
      </c>
      <c r="D61" s="4">
        <v>7</v>
      </c>
      <c r="E61" s="16">
        <f t="shared" si="0"/>
        <v>2.014388489208633E-3</v>
      </c>
    </row>
    <row r="62" spans="1:5">
      <c r="A62" s="4">
        <v>59</v>
      </c>
      <c r="D62" s="4">
        <v>0</v>
      </c>
      <c r="E62" s="16">
        <f t="shared" si="0"/>
        <v>0</v>
      </c>
    </row>
    <row r="63" spans="1:5">
      <c r="A63" s="4">
        <v>60</v>
      </c>
      <c r="D63" s="4">
        <v>0</v>
      </c>
      <c r="E63" s="16">
        <f t="shared" si="0"/>
        <v>0</v>
      </c>
    </row>
    <row r="64" spans="1:5">
      <c r="A64" s="4">
        <v>61</v>
      </c>
      <c r="D64" s="4">
        <v>0</v>
      </c>
      <c r="E64" s="16">
        <f t="shared" si="0"/>
        <v>0</v>
      </c>
    </row>
    <row r="65" spans="1:5">
      <c r="A65" s="4">
        <v>62</v>
      </c>
      <c r="D65" s="4">
        <v>0</v>
      </c>
      <c r="E65" s="16">
        <f t="shared" si="0"/>
        <v>0</v>
      </c>
    </row>
    <row r="66" spans="1:5">
      <c r="A66" s="4">
        <v>63</v>
      </c>
      <c r="D66" s="4">
        <v>0</v>
      </c>
      <c r="E66" s="16">
        <f t="shared" si="0"/>
        <v>0</v>
      </c>
    </row>
    <row r="67" spans="1:5">
      <c r="A67" s="4">
        <v>64</v>
      </c>
      <c r="B67" s="4" t="s">
        <v>89</v>
      </c>
      <c r="D67" s="4">
        <v>128</v>
      </c>
      <c r="E67" s="16">
        <f t="shared" si="0"/>
        <v>3.6834532374100719E-2</v>
      </c>
    </row>
    <row r="68" spans="1:5">
      <c r="A68" s="4">
        <v>65</v>
      </c>
      <c r="B68" s="4" t="s">
        <v>29</v>
      </c>
      <c r="D68" s="4">
        <v>174</v>
      </c>
      <c r="E68" s="16">
        <f t="shared" ref="E68:E70" si="1">D68/$D$71</f>
        <v>5.0071942446043169E-2</v>
      </c>
    </row>
    <row r="69" spans="1:5">
      <c r="A69" s="4">
        <v>66</v>
      </c>
      <c r="B69" s="4" t="s">
        <v>30</v>
      </c>
      <c r="D69" s="4">
        <v>77</v>
      </c>
      <c r="E69" s="16">
        <f t="shared" si="1"/>
        <v>2.2158273381294964E-2</v>
      </c>
    </row>
    <row r="70" spans="1:5">
      <c r="A70" s="4">
        <v>67</v>
      </c>
      <c r="B70" s="4" t="s">
        <v>31</v>
      </c>
      <c r="D70" s="4">
        <v>175</v>
      </c>
      <c r="E70" s="16">
        <f t="shared" si="1"/>
        <v>5.0359712230215826E-2</v>
      </c>
    </row>
    <row r="71" spans="1:5">
      <c r="D71" s="15">
        <f>SUM(D3:D70)</f>
        <v>3475</v>
      </c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perfomance</vt:lpstr>
      <vt:lpstr>instructions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2013-02-09T12:00:25Z</dcterms:created>
  <dcterms:modified xsi:type="dcterms:W3CDTF">2013-08-10T14:13:29Z</dcterms:modified>
</cp:coreProperties>
</file>