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446f87dae05090d/Desktop/Solved Excel Assignment (Name -Andiv Jude Temple)/"/>
    </mc:Choice>
  </mc:AlternateContent>
  <xr:revisionPtr revIDLastSave="100" documentId="8_{E7F2721D-90A7-4C93-B54A-F255E8B1832B}" xr6:coauthVersionLast="47" xr6:coauthVersionMax="47" xr10:uidLastSave="{BCADC8AF-FCE0-41E7-9E0C-2CDF6258C112}"/>
  <bookViews>
    <workbookView xWindow="-108" yWindow="-108" windowWidth="23256" windowHeight="12456" activeTab="1" xr2:uid="{00000000-000D-0000-FFFF-FFFF00000000}"/>
  </bookViews>
  <sheets>
    <sheet name="Index&amp;Match (Solved)" sheetId="1" r:id="rId1"/>
    <sheet name="Master Emp sheet (Solved)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  <c r="O11" i="1"/>
  <c r="O10" i="1"/>
  <c r="M10" i="2"/>
  <c r="N13" i="1"/>
  <c r="O13" i="1"/>
  <c r="N11" i="1" l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<sst xmlns="http://schemas.openxmlformats.org/spreadsheetml/2006/main" count="480" uniqueCount="104">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</sst>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1" fillId="0" borderId="7" xfId="0" applyFont="1" applyBorder="1"/>
    <xf numFmtId="0" fontId="6" fillId="3" borderId="6" xfId="0" applyFont="1" applyFill="1" applyBorder="1"/>
    <xf numFmtId="0" fontId="6" fillId="3" borderId="5" xfId="0" applyFont="1" applyFill="1" applyBorder="1"/>
    <xf numFmtId="0" fontId="5" fillId="3" borderId="5" xfId="0" applyFont="1" applyFill="1" applyBorder="1"/>
    <xf numFmtId="0" fontId="7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22" sqref="O22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5" t="s">
        <v>30</v>
      </c>
      <c r="N9" s="16"/>
      <c r="O9" s="10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1">
        <f>MAX(K5:K42)</f>
        <v>92000</v>
      </c>
      <c r="O10" s="12" t="str">
        <f>INDEX(D5:D42,MATCH(N10,K5:K42,0))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11">
        <f>MIN(K5:K42)</f>
        <v>15000</v>
      </c>
      <c r="O11" s="13" t="str">
        <f>INDEX(D5:D42,MATCH(N11,K5:K42,0))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N13" s="14" t="str">
        <f ca="1">_xlfn.FORMULATEXT(N10)</f>
        <v>=MAX(K5:K42)</v>
      </c>
      <c r="O13" s="14" t="str">
        <f ca="1">_xlfn.FORMULATEXT(O10)</f>
        <v>=INDEX(D5:D42,MATCH(N10,K5:K42,0))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1000"/>
  <sheetViews>
    <sheetView tabSelected="1" topLeftCell="C1" workbookViewId="0">
      <selection activeCell="I7" sqref="I7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8.77734375" bestFit="1" customWidth="1"/>
    <col min="10" max="10" width="21.33203125" bestFit="1" customWidth="1"/>
    <col min="11" max="11" width="11.44140625" customWidth="1"/>
    <col min="12" max="26" width="8.6640625" customWidth="1"/>
  </cols>
  <sheetData>
    <row r="1" spans="3:13" ht="14.25" customHeight="1" x14ac:dyDescent="0.3"/>
    <row r="2" spans="3:13" ht="14.25" customHeight="1" x14ac:dyDescent="0.3">
      <c r="D2" s="9" t="s">
        <v>101</v>
      </c>
    </row>
    <row r="3" spans="3:13" ht="14.25" customHeight="1" x14ac:dyDescent="0.3">
      <c r="D3" s="9" t="s">
        <v>102</v>
      </c>
    </row>
    <row r="4" spans="3:13" ht="14.25" customHeight="1" x14ac:dyDescent="0.3">
      <c r="D4" s="9" t="s">
        <v>103</v>
      </c>
    </row>
    <row r="5" spans="3:13" ht="14.25" customHeight="1" x14ac:dyDescent="0.3"/>
    <row r="6" spans="3:13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3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2" t="str">
        <f>IFERROR(VLOOKUP($C7,Source!$C$5:$F$40,MATCH('Master Emp sheet (Solved)'!I$6,Source!$C$5:$F$5,0),0),"Retired")</f>
        <v>North</v>
      </c>
      <c r="J7" s="2" t="str">
        <f>IFERROR(VLOOKUP($C7,Source!$C$5:$F$40,MATCH('Master Emp sheet (Solved)'!J$6,Source!$C$5:$F$5,0),0),"Retired")</f>
        <v>FLM</v>
      </c>
      <c r="K7" s="2">
        <f>IFERROR(VLOOKUP($C7,Source!$C$5:$F$40,MATCH('Master Emp sheet (Solved)'!K$6,Source!$C$5:$F$5,0),0),"Retired")</f>
        <v>48000</v>
      </c>
    </row>
    <row r="8" spans="3:13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2" t="str">
        <f>IFERROR(VLOOKUP($C8,Source!$C$5:$F$40,MATCH('Master Emp sheet (Solved)'!I$6,Source!$C$5:$F$5,0),0),"Retired")</f>
        <v>North</v>
      </c>
      <c r="J8" s="2" t="str">
        <f>IFERROR(VLOOKUP($C8,Source!$C$5:$F$40,MATCH('Master Emp sheet (Solved)'!J$6,Source!$C$5:$F$5,0),0),"Retired")</f>
        <v>Digital Marketing</v>
      </c>
      <c r="K8" s="2">
        <f>IFERROR(VLOOKUP($C8,Source!$C$5:$F$40,MATCH('Master Emp sheet (Solved)'!K$6,Source!$C$5:$F$5,0),0),"Retired")</f>
        <v>35000</v>
      </c>
    </row>
    <row r="9" spans="3:13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2" t="str">
        <f>IFERROR(VLOOKUP($C9,Source!$C$5:$F$40,MATCH('Master Emp sheet (Solved)'!I$6,Source!$C$5:$F$5,0),0),"Retired")</f>
        <v>North</v>
      </c>
      <c r="J9" s="2" t="str">
        <f>IFERROR(VLOOKUP($C9,Source!$C$5:$F$40,MATCH('Master Emp sheet (Solved)'!J$6,Source!$C$5:$F$5,0),0),"Retired")</f>
        <v>Digital Marketing</v>
      </c>
      <c r="K9" s="2">
        <f>IFERROR(VLOOKUP($C9,Source!$C$5:$F$40,MATCH('Master Emp sheet (Solved)'!K$6,Source!$C$5:$F$5,0),0),"Retired")</f>
        <v>67000</v>
      </c>
    </row>
    <row r="10" spans="3:13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2" t="str">
        <f>IFERROR(VLOOKUP($C10,Source!$C$5:$F$40,MATCH('Master Emp sheet (Solved)'!I$6,Source!$C$5:$F$5,0),0),"Retired")</f>
        <v>South</v>
      </c>
      <c r="J10" s="2" t="str">
        <f>IFERROR(VLOOKUP($C10,Source!$C$5:$F$40,MATCH('Master Emp sheet (Solved)'!J$6,Source!$C$5:$F$5,0),0),"Retired")</f>
        <v>Inside Sales</v>
      </c>
      <c r="K10" s="2">
        <f>IFERROR(VLOOKUP($C10,Source!$C$5:$F$40,MATCH('Master Emp sheet (Solved)'!K$6,Source!$C$5:$F$5,0),0),"Retired")</f>
        <v>87000</v>
      </c>
      <c r="M10" s="14" t="str">
        <f ca="1">_xlfn.FORMULATEXT(I7)</f>
        <v>=IFERROR(VLOOKUP($C7,Source!$C$5:$F$40,MATCH('Master Emp sheet (Solved)'!I$6,Source!$C$5:$F$5,0),0),"Retired")</v>
      </c>
    </row>
    <row r="11" spans="3:13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2" t="str">
        <f>IFERROR(VLOOKUP($C11,Source!$C$5:$F$40,MATCH('Master Emp sheet (Solved)'!I$6,Source!$C$5:$F$5,0),0),"Retired")</f>
        <v>North</v>
      </c>
      <c r="J11" s="2" t="str">
        <f>IFERROR(VLOOKUP($C11,Source!$C$5:$F$40,MATCH('Master Emp sheet (Solved)'!J$6,Source!$C$5:$F$5,0),0),"Retired")</f>
        <v>Marketing</v>
      </c>
      <c r="K11" s="2">
        <f>IFERROR(VLOOKUP($C11,Source!$C$5:$F$40,MATCH('Master Emp sheet (Solved)'!K$6,Source!$C$5:$F$5,0),0),"Retired")</f>
        <v>22000</v>
      </c>
    </row>
    <row r="12" spans="3:13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2" t="str">
        <f>IFERROR(VLOOKUP($C12,Source!$C$5:$F$40,MATCH('Master Emp sheet (Solved)'!I$6,Source!$C$5:$F$5,0),0),"Retired")</f>
        <v>North</v>
      </c>
      <c r="J12" s="2" t="str">
        <f>IFERROR(VLOOKUP($C12,Source!$C$5:$F$40,MATCH('Master Emp sheet (Solved)'!J$6,Source!$C$5:$F$5,0),0),"Retired")</f>
        <v>Director</v>
      </c>
      <c r="K12" s="2">
        <f>IFERROR(VLOOKUP($C12,Source!$C$5:$F$40,MATCH('Master Emp sheet (Solved)'!K$6,Source!$C$5:$F$5,0),0),"Retired")</f>
        <v>91000</v>
      </c>
    </row>
    <row r="13" spans="3:13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2" t="str">
        <f>IFERROR(VLOOKUP($C13,Source!$C$5:$F$40,MATCH('Master Emp sheet (Solved)'!I$6,Source!$C$5:$F$5,0),0),"Retired")</f>
        <v>Mid West</v>
      </c>
      <c r="J13" s="2" t="str">
        <f>IFERROR(VLOOKUP($C13,Source!$C$5:$F$40,MATCH('Master Emp sheet (Solved)'!J$6,Source!$C$5:$F$5,0),0),"Retired")</f>
        <v>Learning &amp; Development</v>
      </c>
      <c r="K13" s="2">
        <f>IFERROR(VLOOKUP($C13,Source!$C$5:$F$40,MATCH('Master Emp sheet (Solved)'!K$6,Source!$C$5:$F$5,0),0),"Retired")</f>
        <v>77000</v>
      </c>
    </row>
    <row r="14" spans="3:13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2" t="str">
        <f>IFERROR(VLOOKUP($C14,Source!$C$5:$F$40,MATCH('Master Emp sheet (Solved)'!I$6,Source!$C$5:$F$5,0),0),"Retired")</f>
        <v>Mid West</v>
      </c>
      <c r="J14" s="2" t="str">
        <f>IFERROR(VLOOKUP($C14,Source!$C$5:$F$40,MATCH('Master Emp sheet (Solved)'!J$6,Source!$C$5:$F$5,0),0),"Retired")</f>
        <v>Digital Marketing</v>
      </c>
      <c r="K14" s="2">
        <f>IFERROR(VLOOKUP($C14,Source!$C$5:$F$40,MATCH('Master Emp sheet (Solved)'!K$6,Source!$C$5:$F$5,0),0),"Retired")</f>
        <v>45000</v>
      </c>
    </row>
    <row r="15" spans="3:13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2" t="str">
        <f>IFERROR(VLOOKUP($C15,Source!$C$5:$F$40,MATCH('Master Emp sheet (Solved)'!I$6,Source!$C$5:$F$5,0),0),"Retired")</f>
        <v>East</v>
      </c>
      <c r="J15" s="2" t="str">
        <f>IFERROR(VLOOKUP($C15,Source!$C$5:$F$40,MATCH('Master Emp sheet (Solved)'!J$6,Source!$C$5:$F$5,0),0),"Retired")</f>
        <v>Digital Marketing</v>
      </c>
      <c r="K15" s="2">
        <f>IFERROR(VLOOKUP($C15,Source!$C$5:$F$40,MATCH('Master Emp sheet (Solved)'!K$6,Source!$C$5:$F$5,0),0),"Retired")</f>
        <v>92000</v>
      </c>
    </row>
    <row r="16" spans="3:13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2" t="str">
        <f>IFERROR(VLOOKUP($C16,Source!$C$5:$F$40,MATCH('Master Emp sheet (Solved)'!I$6,Source!$C$5:$F$5,0),0),"Retired")</f>
        <v>North</v>
      </c>
      <c r="J16" s="2" t="str">
        <f>IFERROR(VLOOKUP($C16,Source!$C$5:$F$40,MATCH('Master Emp sheet (Solved)'!J$6,Source!$C$5:$F$5,0),0),"Retired")</f>
        <v>Inside Sales</v>
      </c>
      <c r="K16" s="2">
        <f>IFERROR(VLOOKUP($C16,Source!$C$5:$F$40,MATCH('Master Emp sheet (Solved)'!K$6,Source!$C$5:$F$5,0),0),"Retired")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2" t="str">
        <f>IFERROR(VLOOKUP($C17,Source!$C$5:$F$40,MATCH('Master Emp sheet (Solved)'!I$6,Source!$C$5:$F$5,0),0),"Retired")</f>
        <v>South</v>
      </c>
      <c r="J17" s="2" t="str">
        <f>IFERROR(VLOOKUP($C17,Source!$C$5:$F$40,MATCH('Master Emp sheet (Solved)'!J$6,Source!$C$5:$F$5,0),0),"Retired")</f>
        <v>Learning &amp; Development</v>
      </c>
      <c r="K17" s="2">
        <f>IFERROR(VLOOKUP($C17,Source!$C$5:$F$40,MATCH('Master Emp sheet (Solved)'!K$6,Source!$C$5:$F$5,0),0),"Retired")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2" t="str">
        <f>IFERROR(VLOOKUP($C18,Source!$C$5:$F$40,MATCH('Master Emp sheet (Solved)'!I$6,Source!$C$5:$F$5,0),0),"Retired")</f>
        <v>East</v>
      </c>
      <c r="J18" s="2" t="str">
        <f>IFERROR(VLOOKUP($C18,Source!$C$5:$F$40,MATCH('Master Emp sheet (Solved)'!J$6,Source!$C$5:$F$5,0),0),"Retired")</f>
        <v>Learning &amp; Development</v>
      </c>
      <c r="K18" s="2">
        <f>IFERROR(VLOOKUP($C18,Source!$C$5:$F$40,MATCH('Master Emp sheet (Solved)'!K$6,Source!$C$5:$F$5,0),0),"Retired")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2" t="str">
        <f>IFERROR(VLOOKUP($C19,Source!$C$5:$F$40,MATCH('Master Emp sheet (Solved)'!I$6,Source!$C$5:$F$5,0),0),"Retired")</f>
        <v>East</v>
      </c>
      <c r="J19" s="2" t="str">
        <f>IFERROR(VLOOKUP($C19,Source!$C$5:$F$40,MATCH('Master Emp sheet (Solved)'!J$6,Source!$C$5:$F$5,0),0),"Retired")</f>
        <v>CEO</v>
      </c>
      <c r="K19" s="2">
        <f>IFERROR(VLOOKUP($C19,Source!$C$5:$F$40,MATCH('Master Emp sheet (Solved)'!K$6,Source!$C$5:$F$5,0),0),"Retired")</f>
        <v>90000</v>
      </c>
    </row>
    <row r="20" spans="3:11" ht="14.25" customHeight="1" x14ac:dyDescent="0.3">
      <c r="C20" s="17">
        <v>150858</v>
      </c>
      <c r="D20" s="18" t="s">
        <v>52</v>
      </c>
      <c r="E20" s="18" t="s">
        <v>53</v>
      </c>
      <c r="F20" s="19">
        <v>34846</v>
      </c>
      <c r="G20" s="20" t="s">
        <v>24</v>
      </c>
      <c r="H20" s="18" t="s">
        <v>12</v>
      </c>
      <c r="I20" s="17" t="str">
        <f>IFERROR(VLOOKUP($C20,Source!$C$5:$F$40,MATCH('Master Emp sheet (Solved)'!I$6,Source!$C$5:$F$5,0),0),"Retired")</f>
        <v>Retired</v>
      </c>
      <c r="J20" s="17" t="str">
        <f>IFERROR(VLOOKUP($C20,Source!$C$5:$F$40,MATCH('Master Emp sheet (Solved)'!J$6,Source!$C$5:$F$5,0),0),"Retired")</f>
        <v>Retired</v>
      </c>
      <c r="K20" s="17" t="str">
        <f>IFERROR(VLOOKUP($C20,Source!$C$5:$F$40,MATCH('Master Emp sheet (Solved)'!K$6,Source!$C$5:$F$5,0),0),"Retired")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2" t="str">
        <f>IFERROR(VLOOKUP($C21,Source!$C$5:$F$40,MATCH('Master Emp sheet (Solved)'!I$6,Source!$C$5:$F$5,0),0),"Retired")</f>
        <v>South</v>
      </c>
      <c r="J21" s="2" t="str">
        <f>IFERROR(VLOOKUP($C21,Source!$C$5:$F$40,MATCH('Master Emp sheet (Solved)'!J$6,Source!$C$5:$F$5,0),0),"Retired")</f>
        <v>Digital Marketing</v>
      </c>
      <c r="K21" s="2">
        <f>IFERROR(VLOOKUP($C21,Source!$C$5:$F$40,MATCH('Master Emp sheet (Solved)'!K$6,Source!$C$5:$F$5,0),0),"Retired")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2" t="str">
        <f>IFERROR(VLOOKUP($C22,Source!$C$5:$F$40,MATCH('Master Emp sheet (Solved)'!I$6,Source!$C$5:$F$5,0),0),"Retired")</f>
        <v>South</v>
      </c>
      <c r="J22" s="2" t="str">
        <f>IFERROR(VLOOKUP($C22,Source!$C$5:$F$40,MATCH('Master Emp sheet (Solved)'!J$6,Source!$C$5:$F$5,0),0),"Retired")</f>
        <v>Inside Sales</v>
      </c>
      <c r="K22" s="2">
        <f>IFERROR(VLOOKUP($C22,Source!$C$5:$F$40,MATCH('Master Emp sheet (Solved)'!K$6,Source!$C$5:$F$5,0),0),"Retired")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2" t="str">
        <f>IFERROR(VLOOKUP($C23,Source!$C$5:$F$40,MATCH('Master Emp sheet (Solved)'!I$6,Source!$C$5:$F$5,0),0),"Retired")</f>
        <v>South</v>
      </c>
      <c r="J23" s="2" t="str">
        <f>IFERROR(VLOOKUP($C23,Source!$C$5:$F$40,MATCH('Master Emp sheet (Solved)'!J$6,Source!$C$5:$F$5,0),0),"Retired")</f>
        <v>CCD</v>
      </c>
      <c r="K23" s="2">
        <f>IFERROR(VLOOKUP($C23,Source!$C$5:$F$40,MATCH('Master Emp sheet (Solved)'!K$6,Source!$C$5:$F$5,0),0),"Retired")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2" t="str">
        <f>IFERROR(VLOOKUP($C24,Source!$C$5:$F$40,MATCH('Master Emp sheet (Solved)'!I$6,Source!$C$5:$F$5,0),0),"Retired")</f>
        <v>South</v>
      </c>
      <c r="J24" s="2" t="str">
        <f>IFERROR(VLOOKUP($C24,Source!$C$5:$F$40,MATCH('Master Emp sheet (Solved)'!J$6,Source!$C$5:$F$5,0),0),"Retired")</f>
        <v>FLM</v>
      </c>
      <c r="K24" s="2">
        <f>IFERROR(VLOOKUP($C24,Source!$C$5:$F$40,MATCH('Master Emp sheet (Solved)'!K$6,Source!$C$5:$F$5,0),0),"Retired")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2" t="str">
        <f>IFERROR(VLOOKUP($C25,Source!$C$5:$F$40,MATCH('Master Emp sheet (Solved)'!I$6,Source!$C$5:$F$5,0),0),"Retired")</f>
        <v>Mid West</v>
      </c>
      <c r="J25" s="2" t="str">
        <f>IFERROR(VLOOKUP($C25,Source!$C$5:$F$40,MATCH('Master Emp sheet (Solved)'!J$6,Source!$C$5:$F$5,0),0),"Retired")</f>
        <v>Inside Sales</v>
      </c>
      <c r="K25" s="2">
        <f>IFERROR(VLOOKUP($C25,Source!$C$5:$F$40,MATCH('Master Emp sheet (Solved)'!K$6,Source!$C$5:$F$5,0),0),"Retired")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2" t="str">
        <f>IFERROR(VLOOKUP($C26,Source!$C$5:$F$40,MATCH('Master Emp sheet (Solved)'!I$6,Source!$C$5:$F$5,0),0),"Retired")</f>
        <v>South</v>
      </c>
      <c r="J26" s="2" t="str">
        <f>IFERROR(VLOOKUP($C26,Source!$C$5:$F$40,MATCH('Master Emp sheet (Solved)'!J$6,Source!$C$5:$F$5,0),0),"Retired")</f>
        <v>Operations</v>
      </c>
      <c r="K26" s="2">
        <f>IFERROR(VLOOKUP($C26,Source!$C$5:$F$40,MATCH('Master Emp sheet (Solved)'!K$6,Source!$C$5:$F$5,0),0),"Retired")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2" t="str">
        <f>IFERROR(VLOOKUP($C27,Source!$C$5:$F$40,MATCH('Master Emp sheet (Solved)'!I$6,Source!$C$5:$F$5,0),0),"Retired")</f>
        <v>South</v>
      </c>
      <c r="J27" s="2" t="str">
        <f>IFERROR(VLOOKUP($C27,Source!$C$5:$F$40,MATCH('Master Emp sheet (Solved)'!J$6,Source!$C$5:$F$5,0),0),"Retired")</f>
        <v>Finance</v>
      </c>
      <c r="K27" s="2">
        <f>IFERROR(VLOOKUP($C27,Source!$C$5:$F$40,MATCH('Master Emp sheet (Solved)'!K$6,Source!$C$5:$F$5,0),0),"Retired")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2" t="str">
        <f>IFERROR(VLOOKUP($C28,Source!$C$5:$F$40,MATCH('Master Emp sheet (Solved)'!I$6,Source!$C$5:$F$5,0),0),"Retired")</f>
        <v>East</v>
      </c>
      <c r="J28" s="2" t="str">
        <f>IFERROR(VLOOKUP($C28,Source!$C$5:$F$40,MATCH('Master Emp sheet (Solved)'!J$6,Source!$C$5:$F$5,0),0),"Retired")</f>
        <v>Inside Sales</v>
      </c>
      <c r="K28" s="2">
        <f>IFERROR(VLOOKUP($C28,Source!$C$5:$F$40,MATCH('Master Emp sheet (Solved)'!K$6,Source!$C$5:$F$5,0),0),"Retired")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2" t="str">
        <f>IFERROR(VLOOKUP($C29,Source!$C$5:$F$40,MATCH('Master Emp sheet (Solved)'!I$6,Source!$C$5:$F$5,0),0),"Retired")</f>
        <v>East</v>
      </c>
      <c r="J29" s="2" t="str">
        <f>IFERROR(VLOOKUP($C29,Source!$C$5:$F$40,MATCH('Master Emp sheet (Solved)'!J$6,Source!$C$5:$F$5,0),0),"Retired")</f>
        <v>Finance</v>
      </c>
      <c r="K29" s="2">
        <f>IFERROR(VLOOKUP($C29,Source!$C$5:$F$40,MATCH('Master Emp sheet (Solved)'!K$6,Source!$C$5:$F$5,0),0),"Retired")</f>
        <v>49000</v>
      </c>
    </row>
    <row r="30" spans="3:11" ht="14.25" customHeight="1" x14ac:dyDescent="0.3">
      <c r="C30" s="17">
        <v>150899</v>
      </c>
      <c r="D30" s="18" t="s">
        <v>75</v>
      </c>
      <c r="E30" s="18" t="s">
        <v>76</v>
      </c>
      <c r="F30" s="19">
        <v>37400</v>
      </c>
      <c r="G30" s="20" t="s">
        <v>24</v>
      </c>
      <c r="H30" s="18" t="s">
        <v>12</v>
      </c>
      <c r="I30" s="17" t="str">
        <f>IFERROR(VLOOKUP($C30,Source!$C$5:$F$40,MATCH('Master Emp sheet (Solved)'!I$6,Source!$C$5:$F$5,0),0),"Retired")</f>
        <v>Retired</v>
      </c>
      <c r="J30" s="17" t="str">
        <f>IFERROR(VLOOKUP($C30,Source!$C$5:$F$40,MATCH('Master Emp sheet (Solved)'!J$6,Source!$C$5:$F$5,0),0),"Retired")</f>
        <v>Retired</v>
      </c>
      <c r="K30" s="17" t="str">
        <f>IFERROR(VLOOKUP($C30,Source!$C$5:$F$40,MATCH('Master Emp sheet (Solved)'!K$6,Source!$C$5:$F$5,0),0),"Retired")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2" t="str">
        <f>IFERROR(VLOOKUP($C31,Source!$C$5:$F$40,MATCH('Master Emp sheet (Solved)'!I$6,Source!$C$5:$F$5,0),0),"Retired")</f>
        <v>Mid West</v>
      </c>
      <c r="J31" s="2" t="str">
        <f>IFERROR(VLOOKUP($C31,Source!$C$5:$F$40,MATCH('Master Emp sheet (Solved)'!J$6,Source!$C$5:$F$5,0),0),"Retired")</f>
        <v>Finance</v>
      </c>
      <c r="K31" s="2">
        <f>IFERROR(VLOOKUP($C31,Source!$C$5:$F$40,MATCH('Master Emp sheet (Solved)'!K$6,Source!$C$5:$F$5,0),0),"Retired")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2" t="str">
        <f>IFERROR(VLOOKUP($C32,Source!$C$5:$F$40,MATCH('Master Emp sheet (Solved)'!I$6,Source!$C$5:$F$5,0),0),"Retired")</f>
        <v>South</v>
      </c>
      <c r="J32" s="2" t="str">
        <f>IFERROR(VLOOKUP($C32,Source!$C$5:$F$40,MATCH('Master Emp sheet (Solved)'!J$6,Source!$C$5:$F$5,0),0),"Retired")</f>
        <v>Sales</v>
      </c>
      <c r="K32" s="2">
        <f>IFERROR(VLOOKUP($C32,Source!$C$5:$F$40,MATCH('Master Emp sheet (Solved)'!K$6,Source!$C$5:$F$5,0),0),"Retired")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2" t="str">
        <f>IFERROR(VLOOKUP($C33,Source!$C$5:$F$40,MATCH('Master Emp sheet (Solved)'!I$6,Source!$C$5:$F$5,0),0),"Retired")</f>
        <v>South</v>
      </c>
      <c r="J33" s="2" t="str">
        <f>IFERROR(VLOOKUP($C33,Source!$C$5:$F$40,MATCH('Master Emp sheet (Solved)'!J$6,Source!$C$5:$F$5,0),0),"Retired")</f>
        <v>Operations</v>
      </c>
      <c r="K33" s="2">
        <f>IFERROR(VLOOKUP($C33,Source!$C$5:$F$40,MATCH('Master Emp sheet (Solved)'!K$6,Source!$C$5:$F$5,0),0),"Retired")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2" t="str">
        <f>IFERROR(VLOOKUP($C34,Source!$C$5:$F$40,MATCH('Master Emp sheet (Solved)'!I$6,Source!$C$5:$F$5,0),0),"Retired")</f>
        <v>North</v>
      </c>
      <c r="J34" s="2" t="str">
        <f>IFERROR(VLOOKUP($C34,Source!$C$5:$F$40,MATCH('Master Emp sheet (Solved)'!J$6,Source!$C$5:$F$5,0),0),"Retired")</f>
        <v>Finance</v>
      </c>
      <c r="K34" s="2">
        <f>IFERROR(VLOOKUP($C34,Source!$C$5:$F$40,MATCH('Master Emp sheet (Solved)'!K$6,Source!$C$5:$F$5,0),0),"Retired")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2" t="str">
        <f>IFERROR(VLOOKUP($C35,Source!$C$5:$F$40,MATCH('Master Emp sheet (Solved)'!I$6,Source!$C$5:$F$5,0),0),"Retired")</f>
        <v>East</v>
      </c>
      <c r="J35" s="2" t="str">
        <f>IFERROR(VLOOKUP($C35,Source!$C$5:$F$40,MATCH('Master Emp sheet (Solved)'!J$6,Source!$C$5:$F$5,0),0),"Retired")</f>
        <v>Inside Sales</v>
      </c>
      <c r="K35" s="2">
        <f>IFERROR(VLOOKUP($C35,Source!$C$5:$F$40,MATCH('Master Emp sheet (Solved)'!K$6,Source!$C$5:$F$5,0),0),"Retired")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2" t="str">
        <f>IFERROR(VLOOKUP($C36,Source!$C$5:$F$40,MATCH('Master Emp sheet (Solved)'!I$6,Source!$C$5:$F$5,0),0),"Retired")</f>
        <v>East</v>
      </c>
      <c r="J36" s="2" t="str">
        <f>IFERROR(VLOOKUP($C36,Source!$C$5:$F$40,MATCH('Master Emp sheet (Solved)'!J$6,Source!$C$5:$F$5,0),0),"Retired")</f>
        <v>CCD</v>
      </c>
      <c r="K36" s="2">
        <f>IFERROR(VLOOKUP($C36,Source!$C$5:$F$40,MATCH('Master Emp sheet (Solved)'!K$6,Source!$C$5:$F$5,0),0),"Retired")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2" t="str">
        <f>IFERROR(VLOOKUP($C37,Source!$C$5:$F$40,MATCH('Master Emp sheet (Solved)'!I$6,Source!$C$5:$F$5,0),0),"Retired")</f>
        <v>South</v>
      </c>
      <c r="J37" s="2" t="str">
        <f>IFERROR(VLOOKUP($C37,Source!$C$5:$F$40,MATCH('Master Emp sheet (Solved)'!J$6,Source!$C$5:$F$5,0),0),"Retired")</f>
        <v>Director</v>
      </c>
      <c r="K37" s="2">
        <f>IFERROR(VLOOKUP($C37,Source!$C$5:$F$40,MATCH('Master Emp sheet (Solved)'!K$6,Source!$C$5:$F$5,0),0),"Retired")</f>
        <v>87000</v>
      </c>
    </row>
    <row r="38" spans="3:11" ht="14.25" customHeight="1" x14ac:dyDescent="0.3">
      <c r="C38" s="17">
        <v>150954</v>
      </c>
      <c r="D38" s="18" t="s">
        <v>90</v>
      </c>
      <c r="E38" s="18" t="s">
        <v>89</v>
      </c>
      <c r="F38" s="19">
        <v>35495</v>
      </c>
      <c r="G38" s="20" t="s">
        <v>11</v>
      </c>
      <c r="H38" s="18" t="s">
        <v>12</v>
      </c>
      <c r="I38" s="17" t="str">
        <f>IFERROR(VLOOKUP($C38,Source!$C$5:$F$40,MATCH('Master Emp sheet (Solved)'!I$6,Source!$C$5:$F$5,0),0),"Retired")</f>
        <v>Retired</v>
      </c>
      <c r="J38" s="17" t="str">
        <f>IFERROR(VLOOKUP($C38,Source!$C$5:$F$40,MATCH('Master Emp sheet (Solved)'!J$6,Source!$C$5:$F$5,0),0),"Retired")</f>
        <v>Retired</v>
      </c>
      <c r="K38" s="17" t="str">
        <f>IFERROR(VLOOKUP($C38,Source!$C$5:$F$40,MATCH('Master Emp sheet (Solved)'!K$6,Source!$C$5:$F$5,0),0),"Retired")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2" t="str">
        <f>IFERROR(VLOOKUP($C39,Source!$C$5:$F$40,MATCH('Master Emp sheet (Solved)'!I$6,Source!$C$5:$F$5,0),0),"Retired")</f>
        <v>East</v>
      </c>
      <c r="J39" s="2" t="str">
        <f>IFERROR(VLOOKUP($C39,Source!$C$5:$F$40,MATCH('Master Emp sheet (Solved)'!J$6,Source!$C$5:$F$5,0),0),"Retired")</f>
        <v>Marketing</v>
      </c>
      <c r="K39" s="2">
        <f>IFERROR(VLOOKUP($C39,Source!$C$5:$F$40,MATCH('Master Emp sheet (Solved)'!K$6,Source!$C$5:$F$5,0),0),"Retired")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2" t="str">
        <f>IFERROR(VLOOKUP($C40,Source!$C$5:$F$40,MATCH('Master Emp sheet (Solved)'!I$6,Source!$C$5:$F$5,0),0),"Retired")</f>
        <v>North</v>
      </c>
      <c r="J40" s="2" t="str">
        <f>IFERROR(VLOOKUP($C40,Source!$C$5:$F$40,MATCH('Master Emp sheet (Solved)'!J$6,Source!$C$5:$F$5,0),0),"Retired")</f>
        <v>Digital Marketing</v>
      </c>
      <c r="K40" s="2">
        <f>IFERROR(VLOOKUP($C40,Source!$C$5:$F$40,MATCH('Master Emp sheet (Solved)'!K$6,Source!$C$5:$F$5,0),0),"Retired")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2" t="str">
        <f>IFERROR(VLOOKUP($C41,Source!$C$5:$F$40,MATCH('Master Emp sheet (Solved)'!I$6,Source!$C$5:$F$5,0),0),"Retired")</f>
        <v>North</v>
      </c>
      <c r="J41" s="2" t="str">
        <f>IFERROR(VLOOKUP($C41,Source!$C$5:$F$40,MATCH('Master Emp sheet (Solved)'!J$6,Source!$C$5:$F$5,0),0),"Retired")</f>
        <v>Sales</v>
      </c>
      <c r="K41" s="2">
        <f>IFERROR(VLOOKUP($C41,Source!$C$5:$F$40,MATCH('Master Emp sheet (Solved)'!K$6,Source!$C$5:$F$5,0),0),"Retired")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2" t="str">
        <f>IFERROR(VLOOKUP($C42,Source!$C$5:$F$40,MATCH('Master Emp sheet (Solved)'!I$6,Source!$C$5:$F$5,0),0),"Retired")</f>
        <v>South</v>
      </c>
      <c r="J42" s="2" t="str">
        <f>IFERROR(VLOOKUP($C42,Source!$C$5:$F$40,MATCH('Master Emp sheet (Solved)'!J$6,Source!$C$5:$F$5,0),0),"Retired")</f>
        <v>Marketing</v>
      </c>
      <c r="K42" s="2">
        <f>IFERROR(VLOOKUP($C42,Source!$C$5:$F$40,MATCH('Master Emp sheet (Solved)'!K$6,Source!$C$5:$F$5,0),0),"Retired")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2" t="str">
        <f>IFERROR(VLOOKUP($C43,Source!$C$5:$F$40,MATCH('Master Emp sheet (Solved)'!I$6,Source!$C$5:$F$5,0),0),"Retired")</f>
        <v>Mid West</v>
      </c>
      <c r="J43" s="2" t="str">
        <f>IFERROR(VLOOKUP($C43,Source!$C$5:$F$40,MATCH('Master Emp sheet (Solved)'!J$6,Source!$C$5:$F$5,0),0),"Retired")</f>
        <v>Marketing</v>
      </c>
      <c r="K43" s="2">
        <f>IFERROR(VLOOKUP($C43,Source!$C$5:$F$40,MATCH('Master Emp sheet (Solved)'!K$6,Source!$C$5:$F$5,0),0),"Retired")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2" t="str">
        <f>IFERROR(VLOOKUP($C44,Source!$C$5:$F$40,MATCH('Master Emp sheet (Solved)'!I$6,Source!$C$5:$F$5,0),0),"Retired")</f>
        <v>North</v>
      </c>
      <c r="J44" s="2" t="str">
        <f>IFERROR(VLOOKUP($C44,Source!$C$5:$F$40,MATCH('Master Emp sheet (Solved)'!J$6,Source!$C$5:$F$5,0),0),"Retired")</f>
        <v>CCD</v>
      </c>
      <c r="K44" s="2">
        <f>IFERROR(VLOOKUP($C44,Source!$C$5:$F$40,MATCH('Master Emp sheet (Solved)'!K$6,Source!$C$5:$F$5,0),0),"Retired")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3" workbookViewId="0">
      <selection activeCell="J27" sqref="J27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 (Solved)</vt:lpstr>
      <vt:lpstr>Master Emp sheet (Solved)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andivjude@outlook.com</cp:lastModifiedBy>
  <dcterms:created xsi:type="dcterms:W3CDTF">2022-07-27T06:45:44Z</dcterms:created>
  <dcterms:modified xsi:type="dcterms:W3CDTF">2025-01-09T13:34:27Z</dcterms:modified>
</cp:coreProperties>
</file>