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APFree compatibility list" sheetId="1" r:id="rId3"/>
    <sheet state="visible" name="New Apps" sheetId="2" r:id="rId4"/>
  </sheets>
  <definedNames>
    <definedName name="NewAppsTitle">'New Apps'!$A$1:$G$3</definedName>
  </definedNames>
  <calcPr/>
</workbook>
</file>

<file path=xl/sharedStrings.xml><?xml version="1.0" encoding="utf-8"?>
<sst xmlns="http://schemas.openxmlformats.org/spreadsheetml/2006/main" count="7676" uniqueCount="3946">
  <si>
    <t>898 Apps &amp; Games tested with iAPFree
Last Update: August 3, 2013
Want to contribute new apps and submit changes? Click the "New Apps" sheet, fill out the form, and they will be added.
Sheet's a bit broken right now, although still readable. Sorry for the inconvenience.</t>
  </si>
  <si>
    <t>"Please check the main sheet before adding new apps to avoid duplicates. Changes to already listed apps are (of course) allowed.
People needed to help moderate, move apps to the main sheet and regular contributors needed. Request edit permission and write that you want to help in your comment."</t>
  </si>
  <si>
    <t>Timestamp</t>
  </si>
  <si>
    <t>App name</t>
  </si>
  <si>
    <t>App version</t>
  </si>
  <si>
    <t>Works?</t>
  </si>
  <si>
    <t>Notes</t>
  </si>
  <si>
    <t>Checked by</t>
  </si>
  <si>
    <t>Date checked</t>
  </si>
  <si>
    <t>Cut the Rope HD Time Travel</t>
  </si>
  <si>
    <t>Yes</t>
  </si>
  <si>
    <t>cora212509</t>
  </si>
  <si>
    <t>Magic Piano</t>
  </si>
  <si>
    <t>5.0.6</t>
  </si>
  <si>
    <t>there is also a iModGame hack for all songs are free</t>
  </si>
  <si>
    <t>Domo Jump</t>
  </si>
  <si>
    <t>1.0.1</t>
  </si>
  <si>
    <t>No</t>
  </si>
  <si>
    <t>mini</t>
  </si>
  <si>
    <t>Date added</t>
  </si>
  <si>
    <t>game of war: fire age</t>
  </si>
  <si>
    <t>Name</t>
  </si>
  <si>
    <t>quintorino</t>
  </si>
  <si>
    <t>Galaxy on Fire 2™ HD</t>
  </si>
  <si>
    <t>1.1.4</t>
  </si>
  <si>
    <t>Works for credits and add-ons</t>
  </si>
  <si>
    <t>Junk4ja</t>
  </si>
  <si>
    <t>Scruff</t>
  </si>
  <si>
    <t>App Version</t>
  </si>
  <si>
    <t>Says it's trying to verify with their servers after trying to purchase, fails, and says it will try again next time I open the app.</t>
  </si>
  <si>
    <t>Notes/comments</t>
  </si>
  <si>
    <t>Hay Day</t>
  </si>
  <si>
    <t>100 Exits</t>
  </si>
  <si>
    <t>V.1.11.47.8.788.8</t>
  </si>
  <si>
    <t>Kunjmon</t>
  </si>
  <si>
    <t>Gone Fishing</t>
  </si>
  <si>
    <t>Cold Space</t>
  </si>
  <si>
    <t>1.3.0</t>
  </si>
  <si>
    <t>Works (Buy Tips)</t>
  </si>
  <si>
    <t>PpNp</t>
  </si>
  <si>
    <t>sihien87</t>
  </si>
  <si>
    <t>LFC MNC</t>
  </si>
  <si>
    <t>100 Rouges</t>
  </si>
  <si>
    <t>I asks for a subscription so I am unsure if it can be cracked, but would be grateful if you could try cracking it please</t>
  </si>
  <si>
    <t>Mozz164</t>
  </si>
  <si>
    <t>Sonic Dash</t>
  </si>
  <si>
    <t>1.4.1</t>
  </si>
  <si>
    <t>AH</t>
  </si>
  <si>
    <t>High school story</t>
  </si>
  <si>
    <t>1.4.2 (3149)</t>
  </si>
  <si>
    <t>Hangs checking store</t>
  </si>
  <si>
    <t>Hubbies</t>
  </si>
  <si>
    <t>Monster Shooter 2: Back To Earth</t>
  </si>
  <si>
    <t>1.1.554</t>
  </si>
  <si>
    <t>I dont know why it doesnt work with IAPFree
But when i try to add lots of gold i Clicked the IAP "Buy",
Then it says
Error!
Sorry, Transaction Failed!</t>
  </si>
  <si>
    <t>jojo29247</t>
  </si>
  <si>
    <t xml:space="preserve">duel of fate </t>
  </si>
  <si>
    <t>1.1.7</t>
  </si>
  <si>
    <t>The runes won't  increased</t>
  </si>
  <si>
    <t>Irsan</t>
  </si>
  <si>
    <t>Battle Bears Fortress</t>
  </si>
  <si>
    <t>when i need some coins i clicked the buy button but it doesn't appear anything even the coins doesnt get more. i mean the IAPFree doesnt work with Battle Bears Fortress</t>
  </si>
  <si>
    <t>Battle Bears Gold</t>
  </si>
  <si>
    <t>2.1.2</t>
  </si>
  <si>
    <t>I really wanted gasses at the game so i use IAPFree to do it for free but it doesnt even seem to work. maybe you can make the plugin?</t>
  </si>
  <si>
    <t>101-in-1 Games !
</t>
  </si>
  <si>
    <t>Mino Monsters</t>
  </si>
  <si>
    <t>1.0.4</t>
  </si>
  <si>
    <t>3.2.3</t>
  </si>
  <si>
    <t>Online football manager</t>
  </si>
  <si>
    <t>Kev63</t>
  </si>
  <si>
    <t xml:space="preserve">I answered yes above as iAPFree works with some apps I have but not online football manager. </t>
  </si>
  <si>
    <t>Aza</t>
  </si>
  <si>
    <t>13-08-2013</t>
  </si>
  <si>
    <t>360 Web Browser</t>
  </si>
  <si>
    <t>Finally, get your carbon theme for free!!</t>
  </si>
  <si>
    <t>The_Raze</t>
  </si>
  <si>
    <t>3Kingdoms Defenders
</t>
  </si>
  <si>
    <t>Buy Gold</t>
  </si>
  <si>
    <t>ryu</t>
  </si>
  <si>
    <t>7 SEVEN The Thousand Year War</t>
  </si>
  <si>
    <t>1.0.2</t>
  </si>
  <si>
    <t>high school story</t>
  </si>
  <si>
    <t>1.0.3</t>
  </si>
  <si>
    <t>iapfree cannot be use</t>
  </si>
  <si>
    <t xml:space="preserve">Megapolis </t>
  </si>
  <si>
    <t>1.5.1516</t>
  </si>
  <si>
    <t>THE game megapolis don't work whit iapfree . Can you fix it plz !!!!</t>
  </si>
  <si>
    <t>15-8-2013</t>
  </si>
  <si>
    <t>StarMaker: Karaoke + Auto-Tune</t>
  </si>
  <si>
    <t>Monster World</t>
  </si>
  <si>
    <t>1.3.3</t>
  </si>
  <si>
    <t>Indo</t>
  </si>
  <si>
    <t>18-08-2013</t>
  </si>
  <si>
    <t>Clash of clans</t>
  </si>
  <si>
    <t>Bjaguar33</t>
  </si>
  <si>
    <t>Cooking Mama Season Pro</t>
  </si>
  <si>
    <t>6.3.0</t>
  </si>
  <si>
    <t>ninaakira</t>
  </si>
  <si>
    <t>19-08-2013</t>
  </si>
  <si>
    <t>It said something about network connection even I connect to the wifi and can still purchase in other games (It said in Japanese).</t>
  </si>
  <si>
    <t xml:space="preserve">Littlest pet shop </t>
  </si>
  <si>
    <t>v1.5.0d</t>
  </si>
  <si>
    <t>SriVasabi</t>
  </si>
  <si>
    <t>please make this work! it will make alot of young girls very happy</t>
  </si>
  <si>
    <t>9 digits - sudoku variations
</t>
  </si>
  <si>
    <t>axlemilio</t>
  </si>
  <si>
    <t>21-08-2013</t>
  </si>
  <si>
    <t>Lonely Planet Travel Guides, Phrasebooks and Maps</t>
  </si>
  <si>
    <t>9 Heroes Defense</t>
  </si>
  <si>
    <t>5.0.2</t>
  </si>
  <si>
    <t>1.3.2</t>
  </si>
  <si>
    <t>PHgua</t>
  </si>
  <si>
    <t>Purchase appears to be succeeded, but nothing happens</t>
  </si>
  <si>
    <t>Spongebob moves in</t>
  </si>
  <si>
    <t>Pleco Chinese Dictionary</t>
  </si>
  <si>
    <t>9Heroes Defence</t>
  </si>
  <si>
    <t>2.2.14</t>
  </si>
  <si>
    <t xml:space="preserve">It says invalid receipt </t>
  </si>
  <si>
    <t>Ilovepie10</t>
  </si>
  <si>
    <t>there was an unexpected error</t>
  </si>
  <si>
    <t>Mr.Arlind</t>
  </si>
  <si>
    <t>PLANTS VS. ZOMBIES 2</t>
  </si>
  <si>
    <t>1.1.233714</t>
  </si>
  <si>
    <t>A Pew Pew Land II - The Ultimate Defense Game</t>
  </si>
  <si>
    <t xml:space="preserve">NEW UPDATE FOR PLANTS VS ZOMBIES 2 </t>
  </si>
  <si>
    <t>XXX</t>
  </si>
  <si>
    <t>Works great - Buy coins free</t>
  </si>
  <si>
    <t>Top eleven</t>
  </si>
  <si>
    <t>V4</t>
  </si>
  <si>
    <t>23-01-1989</t>
  </si>
  <si>
    <t>Line Camera</t>
  </si>
  <si>
    <t>4.1.1</t>
  </si>
  <si>
    <t>alicanadal</t>
  </si>
  <si>
    <t>Plants vs Zombies 2</t>
  </si>
  <si>
    <t>EKLAT</t>
  </si>
  <si>
    <t>Gives an "error" message. It may just be my impatience. Thank you for all your work.</t>
  </si>
  <si>
    <t>Abs Workout</t>
  </si>
  <si>
    <t>Thirdy</t>
  </si>
  <si>
    <t>Works flawlessly.</t>
  </si>
  <si>
    <t>Defender of Texel</t>
  </si>
  <si>
    <t>2.3.0</t>
  </si>
  <si>
    <t>purchase failed message (must buy mobacoins, then mobacoins used for iap)</t>
  </si>
  <si>
    <t>Haekaru</t>
  </si>
  <si>
    <t>Ice Cream Jump</t>
  </si>
  <si>
    <t>Action Movie FX</t>
  </si>
  <si>
    <t>V. 1.7.0</t>
  </si>
  <si>
    <t>The app is crash</t>
  </si>
  <si>
    <t>You can download all the paid effects.</t>
  </si>
  <si>
    <t>depul</t>
  </si>
  <si>
    <t>Please add hack game for it
if got a update please contact me : iko.cool23@yahoo.com
thanks</t>
  </si>
  <si>
    <t>ActionShot</t>
  </si>
  <si>
    <t>2.0.1</t>
  </si>
  <si>
    <t>Party in my Dorm</t>
  </si>
  <si>
    <t>Need a plug-in</t>
  </si>
  <si>
    <t>BlueStar</t>
  </si>
  <si>
    <t>can buy "edit later" and "HD shots"</t>
  </si>
  <si>
    <t>SYMPHONICA</t>
  </si>
  <si>
    <t>electro</t>
  </si>
  <si>
    <t>1.2.1</t>
  </si>
  <si>
    <t>Ada's Farm
</t>
  </si>
  <si>
    <t>You can purchase all of the episodes</t>
  </si>
  <si>
    <t>Ada's Fashion Show
</t>
  </si>
  <si>
    <t>1.6.1</t>
  </si>
  <si>
    <t>Ada's Fitness Center
</t>
  </si>
  <si>
    <t>Rule The Kingdom HD</t>
  </si>
  <si>
    <t>1.3.1</t>
  </si>
  <si>
    <t>DICKOV</t>
  </si>
  <si>
    <t>Ada's Hospital
</t>
  </si>
  <si>
    <t>1.7.1</t>
  </si>
  <si>
    <t>26-08-2013</t>
  </si>
  <si>
    <t>Advena</t>
  </si>
  <si>
    <t>Cydia</t>
  </si>
  <si>
    <t>4.0.1</t>
  </si>
  <si>
    <t>Curtis Axel</t>
  </si>
  <si>
    <t>you have to wait for few seconds, then exit the game. after that, open the game and wait until it finnished loading. click the "x" button to exit the shop. then click the "x" at the bottom left corner</t>
  </si>
  <si>
    <t>25/11/1999</t>
  </si>
  <si>
    <t>BeeBee</t>
  </si>
  <si>
    <t>Adventure Bar Story</t>
  </si>
  <si>
    <t>game war age fire</t>
  </si>
  <si>
    <t>Aero Masters</t>
  </si>
  <si>
    <t>30-8-2013</t>
  </si>
  <si>
    <t>Works buying coins</t>
  </si>
  <si>
    <t>All Apps</t>
  </si>
  <si>
    <t>bod699</t>
  </si>
  <si>
    <t>AllVersion</t>
  </si>
  <si>
    <t>Aero Vacation</t>
  </si>
  <si>
    <t>core plugin</t>
  </si>
  <si>
    <t>1.0.0</t>
  </si>
  <si>
    <t>Purchase does nothing</t>
  </si>
  <si>
    <t>Ichigo</t>
  </si>
  <si>
    <t>Age of Kingdoms</t>
  </si>
  <si>
    <t>1.2.2</t>
  </si>
  <si>
    <t>When i open iappfree 4.0.1 , it says "you must install core plugin. Okey/Cancel" I'm pressing the Okey. But there is nothing to do in this screen. The screen is white and anything is happening. There is no core plugin to install. Thanks.</t>
  </si>
  <si>
    <t>ardacicek</t>
  </si>
  <si>
    <t>19-03-1988</t>
  </si>
  <si>
    <t>Kings Empire</t>
  </si>
  <si>
    <t>1.5.8</t>
  </si>
  <si>
    <t>Partially</t>
  </si>
  <si>
    <t>31.08.2013</t>
  </si>
  <si>
    <t>Skylanders Battlegrounds</t>
  </si>
  <si>
    <t>1.7.0</t>
  </si>
  <si>
    <t>kienquocken</t>
  </si>
  <si>
    <t>31/8/13</t>
  </si>
  <si>
    <t>etnogenez</t>
  </si>
  <si>
    <t>1.5.3</t>
  </si>
  <si>
    <t>it says operation failed (null)... So it doesnt work...</t>
  </si>
  <si>
    <t>demacryx</t>
  </si>
  <si>
    <t>Iap</t>
  </si>
  <si>
    <t>Teem0re</t>
  </si>
  <si>
    <t>1/9/20-3</t>
  </si>
  <si>
    <t>898 Apps &amp; Gamestested with iAPFree</t>
  </si>
  <si>
    <t>Air penguin</t>
  </si>
  <si>
    <t>all free</t>
  </si>
  <si>
    <t>mankwes</t>
  </si>
  <si>
    <t>Thuydiem</t>
  </si>
  <si>
    <t>1.2.237741</t>
  </si>
  <si>
    <t>Iapfree</t>
  </si>
  <si>
    <t>Kiriku</t>
  </si>
  <si>
    <t>Air Vacation</t>
  </si>
  <si>
    <t>898 Apps &amp; Game tested with IAPfree</t>
  </si>
  <si>
    <t>Megapolis</t>
  </si>
  <si>
    <t>i have gotten it to work on ios 6 believe me it works</t>
  </si>
  <si>
    <t>Asphalt 8</t>
  </si>
  <si>
    <t xml:space="preserve">First version. </t>
  </si>
  <si>
    <t xml:space="preserve">I know it's a fresh new game but its also a gameloft game.  Thought it would be easy and done fast. </t>
  </si>
  <si>
    <t>Imported2nv</t>
  </si>
  <si>
    <t>Madden 25</t>
  </si>
  <si>
    <t>1.0.7</t>
  </si>
  <si>
    <t>It's by EA and it's pretty new but if someone cracked it it would be great and get used a lot by football players and gamers</t>
  </si>
  <si>
    <t>LM</t>
  </si>
  <si>
    <t>king</t>
  </si>
  <si>
    <t>10.09.1987</t>
  </si>
  <si>
    <t>Contra Evolution</t>
  </si>
  <si>
    <t>version 1.1.1</t>
  </si>
  <si>
    <t>SyLoc0</t>
  </si>
  <si>
    <t>Alien Family</t>
  </si>
  <si>
    <t>1.2.0</t>
  </si>
  <si>
    <t>Hsnakjshzkd</t>
  </si>
  <si>
    <t>Jsbjshsjksja</t>
  </si>
  <si>
    <t>Works for me, just bought 1010 bucks for free (require strong wifi, 3g)</t>
  </si>
  <si>
    <t>PrinJess</t>
  </si>
  <si>
    <t xml:space="preserve">No worldwide </t>
  </si>
  <si>
    <t>Bebe123</t>
  </si>
  <si>
    <t>All-in Fitness: 1000 Exercises, Workouts &amp; Calorie Counter
</t>
  </si>
  <si>
    <t>Bitxh</t>
  </si>
  <si>
    <t>All-in Pedometer</t>
  </si>
  <si>
    <t>Dragon City</t>
  </si>
  <si>
    <t>2.2.2</t>
  </si>
  <si>
    <t>2.2.1</t>
  </si>
  <si>
    <t>gets purchase error</t>
  </si>
  <si>
    <t>All-in YOGA: 300 Poses &amp; Yoga Classes
</t>
  </si>
  <si>
    <t>AmpKit</t>
  </si>
  <si>
    <t>Works As Expected</t>
  </si>
  <si>
    <t>It says that the transaction was sucsessfull but the check was deklined</t>
  </si>
  <si>
    <t>Meteoracp</t>
  </si>
  <si>
    <t>Hobo235</t>
  </si>
  <si>
    <t>AmpKit+</t>
  </si>
  <si>
    <t>02.09.2013</t>
  </si>
  <si>
    <t>Puzzle and Dragons</t>
  </si>
  <si>
    <t>AmpliTube FREE for iPad</t>
  </si>
  <si>
    <t>5.4.1.1</t>
  </si>
  <si>
    <t xml:space="preserve">2.2.2 </t>
  </si>
  <si>
    <t>iAPFree attempts to do the in-app purchase, but fails and the game keeps trying to load.</t>
  </si>
  <si>
    <t>Amy's Froyo 2</t>
  </si>
  <si>
    <t>JacobK3097</t>
  </si>
  <si>
    <t>Knight and Dragons</t>
  </si>
  <si>
    <t>Ancestry.com</t>
  </si>
  <si>
    <t>Someone get this to work pls &gt;.&gt;</t>
  </si>
  <si>
    <t>Lelelelelelele</t>
  </si>
  <si>
    <t>Megapolis HD</t>
  </si>
  <si>
    <t>1.5.1518</t>
  </si>
  <si>
    <t xml:space="preserve">When trying to buy megabucks and coins, the game freezes and waiting respond from server. </t>
  </si>
  <si>
    <t>Transaction completed but validation failed.</t>
  </si>
  <si>
    <t>Howardc</t>
  </si>
  <si>
    <t>manosrh</t>
  </si>
  <si>
    <t>Angry Birds</t>
  </si>
  <si>
    <t>2.1.0</t>
  </si>
  <si>
    <t>Be my princess</t>
  </si>
  <si>
    <t>Angry Birds Rio</t>
  </si>
  <si>
    <t>Please update voltage inc game into the yes list . The price of the game are $4+ which I find expensis. Please help.</t>
  </si>
  <si>
    <t>1.4.0</t>
  </si>
  <si>
    <t>no</t>
  </si>
  <si>
    <t>wwe</t>
  </si>
  <si>
    <t>Bought the Mighty Eagle</t>
  </si>
  <si>
    <t>qw</t>
  </si>
  <si>
    <t>xElectro</t>
  </si>
  <si>
    <t>Groove zero</t>
  </si>
  <si>
    <t>Angry Birds Seasons</t>
  </si>
  <si>
    <t>1.5.7</t>
  </si>
  <si>
    <t>2.2.0</t>
  </si>
  <si>
    <t>The app displays an inner message: "a connection error has occurred"</t>
  </si>
  <si>
    <t>Angry Birds Space</t>
  </si>
  <si>
    <t>giladanon</t>
  </si>
  <si>
    <t>1.1.0</t>
  </si>
  <si>
    <t>You can buy Eagles, unlocks danger zone</t>
  </si>
  <si>
    <t>Riddle</t>
  </si>
  <si>
    <t>Candy crush</t>
  </si>
  <si>
    <t>Mini warriors</t>
  </si>
  <si>
    <t>iAP free v4</t>
  </si>
  <si>
    <t>Can't download the core plugin</t>
  </si>
  <si>
    <t>I am struggling with the new iAP free v4 can't get a core plug in. I am also looking for a cracker for gun bros 2 and mini warriors. If you guys could create one that would be awesome. Realy enjoy using your guys work and makes gaming more fun as cancels out waiting times. Many thanks like</t>
  </si>
  <si>
    <t>Whitty</t>
  </si>
  <si>
    <t>Angry Zombies 2</t>
  </si>
  <si>
    <t>1.3.7</t>
  </si>
  <si>
    <t>iAPFree</t>
  </si>
  <si>
    <t>Come installare core plugin</t>
  </si>
  <si>
    <t>Nelly</t>
  </si>
  <si>
    <t>Cause of Death</t>
  </si>
  <si>
    <t>Bought 900 smores on the first try, kept loading on second try. You can reinstall the game in order to buy more.</t>
  </si>
  <si>
    <t>1.42 (1.4.7 too)</t>
  </si>
  <si>
    <t>Animal Academy
</t>
  </si>
  <si>
    <t>16-09-2013</t>
  </si>
  <si>
    <t xml:space="preserve">Contract killer 2 </t>
  </si>
  <si>
    <t>3.0.1</t>
  </si>
  <si>
    <t>Animal Academy: Summer Camp
</t>
  </si>
  <si>
    <t>Jesse</t>
  </si>
  <si>
    <t>24/9/1996</t>
  </si>
  <si>
    <t>Full Game Unlock</t>
  </si>
  <si>
    <t>Chaos of three kingdoms</t>
  </si>
  <si>
    <t>1.8.1.2</t>
  </si>
  <si>
    <t>Please help us to made the iapfree for this apps</t>
  </si>
  <si>
    <t>Canton</t>
  </si>
  <si>
    <t>18-09-2013</t>
  </si>
  <si>
    <t>Anka HD</t>
  </si>
  <si>
    <t>infinity blade 3</t>
  </si>
  <si>
    <t>Buy coins and Gems</t>
  </si>
  <si>
    <t>ngm</t>
  </si>
  <si>
    <t>26/6/2012</t>
  </si>
  <si>
    <t>Apocalypse Knights</t>
  </si>
  <si>
    <t>not</t>
  </si>
  <si>
    <t>AppZapp</t>
  </si>
  <si>
    <t>Seems to work correctly to buy in game item</t>
  </si>
  <si>
    <t xml:space="preserve">Tagged </t>
  </si>
  <si>
    <t>gilegue</t>
  </si>
  <si>
    <t>7.0 I guess</t>
  </si>
  <si>
    <t>Kim</t>
  </si>
  <si>
    <t>Aralon: Sword and Shadow HD</t>
  </si>
  <si>
    <t>fruit ninja</t>
  </si>
  <si>
    <t>1.8.4</t>
  </si>
  <si>
    <t>Can buy chrystals</t>
  </si>
  <si>
    <t>Just</t>
  </si>
  <si>
    <t>23-09-13</t>
  </si>
  <si>
    <t>Arcazoid HD</t>
  </si>
  <si>
    <t>1.0</t>
  </si>
  <si>
    <t>All in-app purchases working.</t>
  </si>
  <si>
    <t>deer hunter 2014</t>
  </si>
  <si>
    <t>all</t>
  </si>
  <si>
    <t>not working</t>
  </si>
  <si>
    <t>sparsh</t>
  </si>
  <si>
    <t>24/09/2013</t>
  </si>
  <si>
    <t>ArcherCat</t>
  </si>
  <si>
    <t>Clash of Clans</t>
  </si>
  <si>
    <t>newest now</t>
  </si>
  <si>
    <t>It says purchase successful but fails to download comics</t>
  </si>
  <si>
    <t>Please support this game</t>
  </si>
  <si>
    <t>kieuphongeg</t>
  </si>
  <si>
    <t>ipadjesus</t>
  </si>
  <si>
    <t>24-09-2013</t>
  </si>
  <si>
    <t>Archie Comics</t>
  </si>
  <si>
    <t>1.2.8</t>
  </si>
  <si>
    <t>Conquer online</t>
  </si>
  <si>
    <t>Not sure</t>
  </si>
  <si>
    <t>Dre</t>
  </si>
  <si>
    <t>If you can hack free cps on conquer online it would be amazing, it is online and has a server but i'm sure you can bypass it, please.</t>
  </si>
  <si>
    <t>Archmage Defence</t>
  </si>
  <si>
    <t>Lj</t>
  </si>
  <si>
    <t>25/09/2013</t>
  </si>
  <si>
    <t>works fine</t>
  </si>
  <si>
    <t>rakun kosporov</t>
  </si>
  <si>
    <t>1.6.1682</t>
  </si>
  <si>
    <t>AREL WARS™</t>
  </si>
  <si>
    <t>1.0.6</t>
  </si>
  <si>
    <t>alihaider552</t>
  </si>
  <si>
    <t xml:space="preserve">Yes </t>
  </si>
  <si>
    <t>Works great.</t>
  </si>
  <si>
    <t>Anonymous</t>
  </si>
  <si>
    <t>Army of Darkness</t>
  </si>
  <si>
    <t>1.1.2</t>
  </si>
  <si>
    <t>Works, able to purchase expansion pack</t>
  </si>
  <si>
    <t>SBro</t>
  </si>
  <si>
    <t>When you go into shop, Then treasure and click on the button to buy gems nothing happens. It just simply clicks on it and you don't get any gems.</t>
  </si>
  <si>
    <t>Vikings09876</t>
  </si>
  <si>
    <t>Arsenal</t>
  </si>
  <si>
    <t>v 2.0.6</t>
  </si>
  <si>
    <t>Star warfare</t>
  </si>
  <si>
    <t>Hello</t>
  </si>
  <si>
    <t>Dolokir</t>
  </si>
  <si>
    <t>Pocket Mine</t>
  </si>
  <si>
    <t>DarkoDDio</t>
  </si>
  <si>
    <t>No -&gt; Yes</t>
  </si>
  <si>
    <t>The only thing you must do is to purchase when device is offline</t>
  </si>
  <si>
    <t>Extreme Road Trip 2</t>
  </si>
  <si>
    <t>3.2.2</t>
  </si>
  <si>
    <t>You can purchase for free when the device is offline</t>
  </si>
  <si>
    <t>Fishdom: Seasons under the Sea</t>
  </si>
  <si>
    <t>Can buy matches flawlessly</t>
  </si>
  <si>
    <t>Poyok13</t>
  </si>
  <si>
    <t>Premium</t>
  </si>
  <si>
    <t>Ascension: Chronicle of the Godslayer</t>
  </si>
  <si>
    <t>The Tribez HD</t>
  </si>
  <si>
    <t>1.3.4</t>
  </si>
  <si>
    <t>1.6.4</t>
  </si>
  <si>
    <t>iAPFree ver.4.0.1</t>
  </si>
  <si>
    <t>hmk</t>
  </si>
  <si>
    <t>14-10-2013</t>
  </si>
  <si>
    <t>Ayakashi Ghost Guild</t>
  </si>
  <si>
    <t>"Purchase Failed. Unable to purchase gold."</t>
  </si>
  <si>
    <t>In App Purchase</t>
  </si>
  <si>
    <t>dsa</t>
  </si>
  <si>
    <t>asdasd</t>
  </si>
  <si>
    <t>joma1218</t>
  </si>
  <si>
    <t>Tiny Monsters</t>
  </si>
  <si>
    <t>Asphalt 6: Adrenaline</t>
  </si>
  <si>
    <t>The cat creature just plays with his little fur ball for a second or two (hehe) then go back to game with nothing added.</t>
  </si>
  <si>
    <t>1.4.7</t>
  </si>
  <si>
    <t>Shitangle</t>
  </si>
  <si>
    <t>ragnarok valkyrie uprising</t>
  </si>
  <si>
    <t>hack zeny and ruby</t>
  </si>
  <si>
    <t>jc</t>
  </si>
  <si>
    <t>18/10/13</t>
  </si>
  <si>
    <t>GrooveZero</t>
  </si>
  <si>
    <t>1.5.9</t>
  </si>
  <si>
    <t>Yuki</t>
  </si>
  <si>
    <t>Asphalt 6: Adrenaline HD</t>
  </si>
  <si>
    <t>Swati</t>
  </si>
  <si>
    <t>15-10-2013</t>
  </si>
  <si>
    <t>Puzzle trooper</t>
  </si>
  <si>
    <t>brvkids</t>
  </si>
  <si>
    <t>19-10-2013</t>
  </si>
  <si>
    <t>Smurfs village</t>
  </si>
  <si>
    <t>All</t>
  </si>
  <si>
    <t>TF</t>
  </si>
  <si>
    <t>In app purchase free</t>
  </si>
  <si>
    <t>28-10-2012</t>
  </si>
  <si>
    <t>Asphalt 7: Heat</t>
  </si>
  <si>
    <t>1.8.9</t>
  </si>
  <si>
    <t>dead trigger</t>
  </si>
  <si>
    <t>amil</t>
  </si>
  <si>
    <t>28-10-2013</t>
  </si>
  <si>
    <t>simple message saying Blocked</t>
  </si>
  <si>
    <t>Tyrunt</t>
  </si>
  <si>
    <t>29/10/2013</t>
  </si>
  <si>
    <t>Dragon story</t>
  </si>
  <si>
    <t>30-10-2013</t>
  </si>
  <si>
    <t>Fun Run</t>
  </si>
  <si>
    <t>Just can do any In-app purchase, it show "unknown error" when i trying to purchase.</t>
  </si>
  <si>
    <t>keneedy</t>
  </si>
  <si>
    <t>Textnow 5</t>
  </si>
  <si>
    <t>5.0.1</t>
  </si>
  <si>
    <t>Carlos</t>
  </si>
  <si>
    <t>iAPFree does NOT work on iOS6 (yet?).</t>
  </si>
  <si>
    <t>Allowed</t>
  </si>
  <si>
    <t xml:space="preserve"> "Yes -&gt; No" syntax etc.</t>
  </si>
  <si>
    <t>Fluffy</t>
  </si>
  <si>
    <t>Angry Birds Star Wars II</t>
  </si>
  <si>
    <t>You can choose any amount, but nothing happens afterwards.</t>
  </si>
  <si>
    <t>wigan</t>
  </si>
  <si>
    <t>Tap Paradise Cove</t>
  </si>
  <si>
    <t>V5.0.1</t>
  </si>
  <si>
    <t>Iapfree only works when the server is down n who knows when the server will be down. Hope u guys can hack this game its a greedy game thks</t>
  </si>
  <si>
    <t>Bullet</t>
  </si>
  <si>
    <t>Gabriel</t>
  </si>
  <si>
    <t>Candy Crush</t>
  </si>
  <si>
    <t>Gabister</t>
  </si>
  <si>
    <t>30-10-1987</t>
  </si>
  <si>
    <t>Assassin's Creed Recollection
</t>
  </si>
  <si>
    <t>Marvel: War of Heroes</t>
  </si>
  <si>
    <t>AstroWings2 - space odyssey
</t>
  </si>
  <si>
    <t>4.3.3</t>
  </si>
  <si>
    <t>Nat</t>
  </si>
  <si>
    <t>Works with $11.99 monthly subscription, free live TV!</t>
  </si>
  <si>
    <t>weisheipl</t>
  </si>
  <si>
    <t>Clash of Calns</t>
  </si>
  <si>
    <t>AT&amp;T Live TV</t>
  </si>
  <si>
    <t>Scholl30</t>
  </si>
  <si>
    <t>2.1.1</t>
  </si>
  <si>
    <t>24-11-13</t>
  </si>
  <si>
    <t>Unable to purchase anything</t>
  </si>
  <si>
    <t>1.7.3</t>
  </si>
  <si>
    <t>bassman05</t>
  </si>
  <si>
    <t>Yes-&gt;No</t>
  </si>
  <si>
    <t>notgig</t>
  </si>
  <si>
    <t>Audio galaxy</t>
  </si>
  <si>
    <t>29/11/2013</t>
  </si>
  <si>
    <t>Freecash</t>
  </si>
  <si>
    <t>Boy</t>
  </si>
  <si>
    <t>Dragon Realms</t>
  </si>
  <si>
    <t>CGrizz</t>
  </si>
  <si>
    <t>Kick the boss 3</t>
  </si>
  <si>
    <t>Crashes or doesn't go through</t>
  </si>
  <si>
    <t>JakeTheSnake</t>
  </si>
  <si>
    <t>Aurum Blade</t>
  </si>
  <si>
    <t>Heroes of Dragon Age</t>
  </si>
  <si>
    <t>jayPi.Rino</t>
  </si>
  <si>
    <t>22/12/2013</t>
  </si>
  <si>
    <t>AutoTrader</t>
  </si>
  <si>
    <t>despicable me minion rush</t>
  </si>
  <si>
    <t>Works fine to buy coins</t>
  </si>
  <si>
    <t>12-DES-2013</t>
  </si>
  <si>
    <t>Avatank</t>
  </si>
  <si>
    <t>1.02.00</t>
  </si>
  <si>
    <t>In-app purchase does not work, hangs when attempting on purchase</t>
  </si>
  <si>
    <t>If you cant do it, please suggest any clash of clans</t>
  </si>
  <si>
    <t>Anvit</t>
  </si>
  <si>
    <t>24-12-2013</t>
  </si>
  <si>
    <t>Avenger</t>
  </si>
  <si>
    <t>The Sandbox</t>
  </si>
  <si>
    <t>Bag It!</t>
  </si>
  <si>
    <t>My Muppets Show</t>
  </si>
  <si>
    <t>1.1.1</t>
  </si>
  <si>
    <t>Bag It! HD</t>
  </si>
  <si>
    <t xml:space="preserve">Purchase coins and diamonds for free! </t>
  </si>
  <si>
    <t>MuppetsYes</t>
  </si>
  <si>
    <t>25-DES-2013</t>
  </si>
  <si>
    <t>says gems were credited, but none show up</t>
  </si>
  <si>
    <t>electrichair</t>
  </si>
  <si>
    <t>My Horse</t>
  </si>
  <si>
    <t>1.13.0</t>
  </si>
  <si>
    <t>Bakery Story</t>
  </si>
  <si>
    <t>Game crashes on purchase.</t>
  </si>
  <si>
    <t>26-12-2013</t>
  </si>
  <si>
    <t>Can buy all. (except for prizes)</t>
  </si>
  <si>
    <t>Clumsy Ninja</t>
  </si>
  <si>
    <t>Ball-Hop Bowling</t>
  </si>
  <si>
    <t>1.6</t>
  </si>
  <si>
    <t>Crashes on buying iap</t>
  </si>
  <si>
    <t>Mizzio85</t>
  </si>
  <si>
    <t>Can unlock full mode by buying the notebook pack for free</t>
  </si>
  <si>
    <t>t-bone7</t>
  </si>
  <si>
    <t>Colossatron: Massive World Threat</t>
  </si>
  <si>
    <t>Bamboo Paper - Notebook</t>
  </si>
  <si>
    <t>Latest</t>
  </si>
  <si>
    <t>Sims Freeplay</t>
  </si>
  <si>
    <t>Game freezes when purchase, but reload and it shows up as purchased</t>
  </si>
  <si>
    <t>5.1.0</t>
  </si>
  <si>
    <t>LeonBelpois</t>
  </si>
  <si>
    <t>Banzai Blade</t>
  </si>
  <si>
    <t>Can't Add Diamonds &amp; Coins</t>
  </si>
  <si>
    <t>KermitTheFrog123</t>
  </si>
  <si>
    <t>27-DES-2013</t>
  </si>
  <si>
    <t xml:space="preserve">1.1.1 </t>
  </si>
  <si>
    <t>mynba2k14</t>
  </si>
  <si>
    <t>1.1.79826</t>
  </si>
  <si>
    <t>hack to get free credits in the myteam mobile section</t>
  </si>
  <si>
    <t>28-12-2013</t>
  </si>
  <si>
    <t>Whatsapp</t>
  </si>
  <si>
    <t>2.11.7</t>
  </si>
  <si>
    <t>Atom</t>
  </si>
  <si>
    <t>herman925</t>
  </si>
  <si>
    <t>Game of War fire age</t>
  </si>
  <si>
    <t>Baseball Superstars® 2012</t>
  </si>
  <si>
    <t>1.3</t>
  </si>
  <si>
    <t>you click buy nothing happens</t>
  </si>
  <si>
    <t>Albertos</t>
  </si>
  <si>
    <t>Purchase WayneTech Points, and Batman Skins. (All DLC) Works with iAPFree v1.3.0f but v2.0 not working.</t>
  </si>
  <si>
    <t>clash of clans</t>
  </si>
  <si>
    <t>sharmanhall</t>
  </si>
  <si>
    <t>Batman Arkham City Lockdown</t>
  </si>
  <si>
    <t>for gems its being gud</t>
  </si>
  <si>
    <t>sharvihani</t>
  </si>
  <si>
    <t>1.9.5</t>
  </si>
  <si>
    <t>Can purchase additional campaigns</t>
  </si>
  <si>
    <t>Dragon city</t>
  </si>
  <si>
    <t>Firehawk</t>
  </si>
  <si>
    <t>Battle Academy</t>
  </si>
  <si>
    <t>Game of War</t>
  </si>
  <si>
    <t>Can't buy gas.</t>
  </si>
  <si>
    <t>Koz123</t>
  </si>
  <si>
    <t>The app try's to break through the encryption but the game just asks for the iTunes password to be entered. Will not bypass on IOS 7</t>
  </si>
  <si>
    <t>Alexcat</t>
  </si>
  <si>
    <t>Battle Bear Royale</t>
  </si>
  <si>
    <t>Battle Nations</t>
  </si>
  <si>
    <t>Game of War Fire Age</t>
  </si>
  <si>
    <t>Can purchase additional decks</t>
  </si>
  <si>
    <t>Kwen</t>
  </si>
  <si>
    <t>Battlecon</t>
  </si>
  <si>
    <t>eli</t>
  </si>
  <si>
    <t>lateste</t>
  </si>
  <si>
    <t>Work great, free coins in shop</t>
  </si>
  <si>
    <t>elis</t>
  </si>
  <si>
    <t>Battleloot Adventure</t>
  </si>
  <si>
    <t>N/A</t>
  </si>
  <si>
    <t>Works Over both WiFi and 3G</t>
  </si>
  <si>
    <t>CW</t>
  </si>
  <si>
    <t>Vodanz</t>
  </si>
  <si>
    <t>30-04-1995</t>
  </si>
  <si>
    <t>BBC Good Food Magazine</t>
  </si>
  <si>
    <t>Crunchyroll</t>
  </si>
  <si>
    <t>Only Works when used to purchase on 3G ! Stuck on loop when purchased over WiFi</t>
  </si>
  <si>
    <t>Ali</t>
  </si>
  <si>
    <t>24-10-1986</t>
  </si>
  <si>
    <t>BBC iPlayer</t>
  </si>
  <si>
    <t>Star Girl</t>
  </si>
  <si>
    <t>Works great</t>
  </si>
  <si>
    <t>AlexisEnri</t>
  </si>
  <si>
    <t>Beat Hazard : Ultra</t>
  </si>
  <si>
    <t>5.113.2</t>
  </si>
  <si>
    <t>Sympaul678</t>
  </si>
  <si>
    <t>Beatwave</t>
  </si>
  <si>
    <t>blitz brigade - online multiplayer shooting action!</t>
  </si>
  <si>
    <t>Max</t>
  </si>
  <si>
    <t>Campus Life</t>
  </si>
  <si>
    <t>dianasykes</t>
  </si>
  <si>
    <t>Trigger Fist</t>
  </si>
  <si>
    <t>Using an IOS 7.0.4 jailbroken IPOD, IAPFree has been confirmed to work with all in app purchases.</t>
  </si>
  <si>
    <t>Denny Yang</t>
  </si>
  <si>
    <t xml:space="preserve">Cannot verify with iTunes </t>
  </si>
  <si>
    <t>fittrip</t>
  </si>
  <si>
    <t>Serveradmnstrtr</t>
  </si>
  <si>
    <t>BeenVerified</t>
  </si>
  <si>
    <t>Dungeon Hunters 4</t>
  </si>
  <si>
    <t>Doesn't work game locks all in app purchases. Says in app purchases disabled</t>
  </si>
  <si>
    <t xml:space="preserve">Game says all in app purchases are disabled </t>
  </si>
  <si>
    <t>Oops! there was a problem with your purchase. You have not been charged!</t>
  </si>
  <si>
    <t>Itbaggedurgf</t>
  </si>
  <si>
    <t>DulceX</t>
  </si>
  <si>
    <t>Game Of War: Fire Age</t>
  </si>
  <si>
    <t>2.0.2</t>
  </si>
  <si>
    <t>Try to purchase, it attempts to load then just goes back to screen again.</t>
  </si>
  <si>
    <t>Smallworld</t>
  </si>
  <si>
    <t>Please make it to where we can get as many free gems as we want</t>
  </si>
  <si>
    <t>MrBrendanp123</t>
  </si>
  <si>
    <t>Song Pop Plus</t>
  </si>
  <si>
    <t>4?</t>
  </si>
  <si>
    <t>Klwrn78</t>
  </si>
  <si>
    <t>Bejeweled Blitz</t>
  </si>
  <si>
    <t>2.0.0</t>
  </si>
  <si>
    <t xml:space="preserve">Mini Warriors </t>
  </si>
  <si>
    <t>Buy: Coin, Stone &amp; Diamond</t>
  </si>
  <si>
    <t>1.1.5</t>
  </si>
  <si>
    <t>DarKnight</t>
  </si>
  <si>
    <t>17/06/2012</t>
  </si>
  <si>
    <t>ERROR: failed to buy crystals</t>
  </si>
  <si>
    <t xml:space="preserve">wöryır </t>
  </si>
  <si>
    <t>clash of clan</t>
  </si>
  <si>
    <t>13/01/2014</t>
  </si>
  <si>
    <t>shbalree7</t>
  </si>
  <si>
    <t>SAS 3</t>
  </si>
  <si>
    <t>Besieged 2</t>
  </si>
  <si>
    <t>5.1.5</t>
  </si>
  <si>
    <t>Can Buy Any Books</t>
  </si>
  <si>
    <t xml:space="preserve">it's strange.when i try buying things in that game,it doesn't work.then i quited that game and run again.then i bought 2 item from shop(bought a rank and health regeneration).after that i couldn't buy anything from that game.when i trying to buy a products in that game,it's say 'plz wait" and staying like that forever </t>
  </si>
  <si>
    <t>BetterBrain Lite</t>
  </si>
  <si>
    <t>Oracle</t>
  </si>
  <si>
    <t>Decision 2</t>
  </si>
  <si>
    <t>BibleReader</t>
  </si>
  <si>
    <t>It states that the purchase is incomplete. After which, when you go to the menu, it automatically adds up the bucks. But when you try to purchase with the new bucks, you still can't buy anything.</t>
  </si>
  <si>
    <t>1.16.2014</t>
  </si>
  <si>
    <t>Big Time Gangsta</t>
  </si>
  <si>
    <t>Fantasy Conflict HD</t>
  </si>
  <si>
    <t>Same as  Big Win Hockey, in-app purchases won't work.</t>
  </si>
  <si>
    <t>buy somethin' and it crashed</t>
  </si>
  <si>
    <t>Modern Conflict 2</t>
  </si>
  <si>
    <t>Big Win Hockey</t>
  </si>
  <si>
    <t>Allow for purchase of Santa Pack</t>
  </si>
  <si>
    <t>MaxSusch</t>
  </si>
  <si>
    <t>Mutant Roadkill</t>
  </si>
  <si>
    <t>Big Win Soccer</t>
  </si>
  <si>
    <t>Clash Of Clans</t>
  </si>
  <si>
    <t>Works</t>
  </si>
  <si>
    <t>Fun run</t>
  </si>
  <si>
    <t>20-1-2014</t>
  </si>
  <si>
    <t>Lasted</t>
  </si>
  <si>
    <t>20/01/2013</t>
  </si>
  <si>
    <t>jens5.113.2</t>
  </si>
  <si>
    <t>22-01.2014</t>
  </si>
  <si>
    <t>5.2.1</t>
  </si>
  <si>
    <t>Even with 3G off it won't work. The server times out. For both LP and Simoleons.</t>
  </si>
  <si>
    <t>TFT</t>
  </si>
  <si>
    <t>Uncompleted</t>
  </si>
  <si>
    <t>2.5.2</t>
  </si>
  <si>
    <t>Bike Baron</t>
  </si>
  <si>
    <t>Ryan</t>
  </si>
  <si>
    <t>v1.6</t>
  </si>
  <si>
    <t>Purchase Error</t>
  </si>
  <si>
    <t>lies of astaroth</t>
  </si>
  <si>
    <t>Adel</t>
  </si>
  <si>
    <t>Bike Race Free</t>
  </si>
  <si>
    <t>CLoud</t>
  </si>
  <si>
    <t>29/01/2014</t>
  </si>
  <si>
    <t>Kick out of games When Buy</t>
  </si>
  <si>
    <t>Fantasyvn1190</t>
  </si>
  <si>
    <t>Lord of Zombies</t>
  </si>
  <si>
    <t>Bingo Bash</t>
  </si>
  <si>
    <t>Not working</t>
  </si>
  <si>
    <t>FIFA14</t>
  </si>
  <si>
    <t>luudaigiang</t>
  </si>
  <si>
    <t>Ayush</t>
  </si>
  <si>
    <t>30-01-2014</t>
  </si>
  <si>
    <t>Pixel Gun 3d</t>
  </si>
  <si>
    <t>New</t>
  </si>
  <si>
    <t>Reeve the shooter</t>
  </si>
  <si>
    <t>I go to buy gems and It does absolutely nothing when I tap on the item</t>
  </si>
  <si>
    <t>Nick</t>
  </si>
  <si>
    <t>fifa 13</t>
  </si>
  <si>
    <t>1.0.8</t>
  </si>
  <si>
    <t>not working would u like to help me</t>
  </si>
  <si>
    <t>sayed</t>
  </si>
  <si>
    <t>Blade Of Darkness - Shadow Land and Blade Of Darkness Free Ver</t>
  </si>
  <si>
    <t>Galaxy life pocket adventure</t>
  </si>
  <si>
    <t>Game freeze</t>
  </si>
  <si>
    <t>When you buy stuff
you will stuck in the store with the loading icon</t>
  </si>
  <si>
    <t>SquadZLeader</t>
  </si>
  <si>
    <t>Block Breaker 3 Unlimited</t>
  </si>
  <si>
    <t>Plugins off</t>
  </si>
  <si>
    <t>Erald</t>
  </si>
  <si>
    <t>Block Breaker 3 Unlimited HD</t>
  </si>
  <si>
    <t>Clicking does nothing</t>
  </si>
  <si>
    <t>Brave Frontier</t>
  </si>
  <si>
    <t>v1.0.3</t>
  </si>
  <si>
    <t>Blood &amp; Glory</t>
  </si>
  <si>
    <t>Leo</t>
  </si>
  <si>
    <t>3.0.0</t>
  </si>
  <si>
    <t>14-002-2014</t>
  </si>
  <si>
    <t>Clash of Clan</t>
  </si>
  <si>
    <t>1.5.4</t>
  </si>
  <si>
    <t>17-02-2014</t>
  </si>
  <si>
    <t>0x60</t>
  </si>
  <si>
    <t>1.71.2031</t>
  </si>
  <si>
    <t>Zurdox</t>
  </si>
  <si>
    <t>21-02-2014</t>
  </si>
  <si>
    <t>26-02-2014</t>
  </si>
  <si>
    <t>GunApp</t>
  </si>
  <si>
    <t>Can buy Extreme Maps and InApp purchase upgrades.</t>
  </si>
  <si>
    <t>most_uniQue</t>
  </si>
  <si>
    <t>The "Unlock All Kits" feature works perfect.</t>
  </si>
  <si>
    <t>Hedgehoggerz</t>
  </si>
  <si>
    <t>My singing monsters</t>
  </si>
  <si>
    <t>Ace Attorney: Phoenix Wright Trilogy HD</t>
  </si>
  <si>
    <t>Will say that the connection timed out at first, however if you tap the screen, then tap "purchase all titles" it will work.</t>
  </si>
  <si>
    <t>Sinistar</t>
  </si>
  <si>
    <t>Space Invaders: Infinity Gene</t>
  </si>
  <si>
    <t>Able to purchase ships in the "download" section without problem.</t>
  </si>
  <si>
    <t>Blood Ninja</t>
  </si>
  <si>
    <t>GaiaOnline</t>
  </si>
  <si>
    <t>dresstoperfect</t>
  </si>
  <si>
    <t>It works perferctly</t>
  </si>
  <si>
    <t>Gaullio</t>
  </si>
  <si>
    <t>PokeCreator (red not blue)</t>
  </si>
  <si>
    <t>Bloons TD 4</t>
  </si>
  <si>
    <t>1.11</t>
  </si>
  <si>
    <t>All in-app purchases works great.</t>
  </si>
  <si>
    <t>Carla Bont</t>
  </si>
  <si>
    <t>13.03.2014</t>
  </si>
  <si>
    <t>Blowup!!</t>
  </si>
  <si>
    <t>V 2.2</t>
  </si>
  <si>
    <t>Bongo Touch</t>
  </si>
  <si>
    <t>its says u got couns but coins did not increase</t>
  </si>
  <si>
    <t>innocentsoul008</t>
  </si>
  <si>
    <t>book2 English Englisch Inglés Anglais Inglese</t>
  </si>
  <si>
    <t>18-07-1992</t>
  </si>
  <si>
    <t>viber</t>
  </si>
  <si>
    <t>book2 Japanese Japanisch Japonés Japonais</t>
  </si>
  <si>
    <t xml:space="preserve">i want to get the paid stickers free nothing all </t>
  </si>
  <si>
    <t>2.1.3</t>
  </si>
  <si>
    <t>killer</t>
  </si>
  <si>
    <t>15-03-2014</t>
  </si>
  <si>
    <t>IAPfree</t>
  </si>
  <si>
    <t>4.0.0</t>
  </si>
  <si>
    <t>The plugin list won't load so I cannot install the main plugin.</t>
  </si>
  <si>
    <t>IAPcrackerfan</t>
  </si>
  <si>
    <t>My Forged Wedding</t>
  </si>
  <si>
    <t>book2 learn 40 languages
</t>
  </si>
  <si>
    <t>17-03-2014</t>
  </si>
  <si>
    <t>Can upgrade to Full Game and unlock additional enemy</t>
  </si>
  <si>
    <t>My Sweet Bodyguard</t>
  </si>
  <si>
    <t>Boost 2</t>
  </si>
  <si>
    <t>Purchase Error: Malform reciept</t>
  </si>
  <si>
    <t>Our Two Bedroom Story</t>
  </si>
  <si>
    <t>Derangedduck1987</t>
  </si>
  <si>
    <t>Bowmaster HD</t>
  </si>
  <si>
    <t>Misao</t>
  </si>
  <si>
    <t>Navigon Select</t>
  </si>
  <si>
    <t>Box (just box not dropbox)</t>
  </si>
  <si>
    <t>2.7.1</t>
  </si>
  <si>
    <t>1.5.1</t>
  </si>
  <si>
    <t>sidetrax</t>
  </si>
  <si>
    <t>Cannot buy new content &amp; diamonds. "Purchase Error" appeared</t>
  </si>
  <si>
    <t>BrandNewBoy</t>
  </si>
  <si>
    <t>Unlocks additional decks</t>
  </si>
  <si>
    <t>19-03-2014</t>
  </si>
  <si>
    <t>Braveheart</t>
  </si>
  <si>
    <t>latest</t>
  </si>
  <si>
    <t>Can purchase aditional codec for use voip in 3g</t>
  </si>
  <si>
    <t>to be checked</t>
  </si>
  <si>
    <t>Brawl</t>
  </si>
  <si>
    <t>ARIES124</t>
  </si>
  <si>
    <t>4.4.1</t>
  </si>
  <si>
    <t>FasTMasK5</t>
  </si>
  <si>
    <t>pixel gun 3d</t>
  </si>
  <si>
    <t>play store</t>
  </si>
  <si>
    <t>cant get iapfree</t>
  </si>
  <si>
    <t>28,03.4014</t>
  </si>
  <si>
    <t>Boom beach</t>
  </si>
  <si>
    <t>13.63.1</t>
  </si>
  <si>
    <t>contract kill 2</t>
  </si>
  <si>
    <t>arod92102</t>
  </si>
  <si>
    <t>Hayday</t>
  </si>
  <si>
    <t>Bria</t>
  </si>
  <si>
    <t>T</t>
  </si>
  <si>
    <t>Latest Today</t>
  </si>
  <si>
    <t>Can buy everything on the store</t>
  </si>
  <si>
    <t>Boom Beach</t>
  </si>
  <si>
    <t>steven</t>
  </si>
  <si>
    <t>Brother in Arms 2: Global Front Free+</t>
  </si>
  <si>
    <t>GT racing 2</t>
  </si>
  <si>
    <t>Bubble Bust!</t>
  </si>
  <si>
    <t>Dungvd</t>
  </si>
  <si>
    <t>Bubble Buster</t>
  </si>
  <si>
    <t>1.3.5</t>
  </si>
  <si>
    <t>Bug Village HD
</t>
  </si>
  <si>
    <t>Dos</t>
  </si>
  <si>
    <t>Burn the Rope</t>
  </si>
  <si>
    <t>v4</t>
  </si>
  <si>
    <t>Pinocchio</t>
  </si>
  <si>
    <t>Rosco</t>
  </si>
  <si>
    <t>C.H.A.O.S</t>
  </si>
  <si>
    <t>Cafe street</t>
  </si>
  <si>
    <t>1.0.11</t>
  </si>
  <si>
    <t>Unlocks any and all in-app purchases you want. Any in-app purchases unlocked will be marked as "purchased" with full functionality</t>
  </si>
  <si>
    <t>Nanami</t>
  </si>
  <si>
    <t>Sh4d0w3d</t>
  </si>
  <si>
    <t>Cake Maker 2</t>
  </si>
  <si>
    <t>2.5.0</t>
  </si>
  <si>
    <t>Unlock Pro Features and Remove Ads</t>
  </si>
  <si>
    <t>Kmorope</t>
  </si>
  <si>
    <t>Tribal Hero</t>
  </si>
  <si>
    <t>New app</t>
  </si>
  <si>
    <t>Calc Pro Free</t>
  </si>
  <si>
    <t>10-Fri-2014</t>
  </si>
  <si>
    <t>Calctimate</t>
  </si>
  <si>
    <t>Battle G. Girls</t>
  </si>
  <si>
    <t>bunnygaga</t>
  </si>
  <si>
    <t>DjDjayDjay</t>
  </si>
  <si>
    <t>20-06-2014</t>
  </si>
  <si>
    <t xml:space="preserve">Follow hero </t>
  </si>
  <si>
    <t>vidolaem</t>
  </si>
  <si>
    <t>Tree World</t>
  </si>
  <si>
    <t xml:space="preserve">Can buy gems easily </t>
  </si>
  <si>
    <t>PinkPink</t>
  </si>
  <si>
    <t>NBA GM</t>
  </si>
  <si>
    <t>Stick cricket partnerships</t>
  </si>
  <si>
    <t>14-07-2014</t>
  </si>
  <si>
    <t>Call of Duty: Black Ops Zombies
</t>
  </si>
  <si>
    <t>TheAznLuke</t>
  </si>
  <si>
    <t>With previous versions it was working purchasing while offline, but now it is no more possible</t>
  </si>
  <si>
    <t>Call Of Gods EX</t>
  </si>
  <si>
    <t>Call of Mini Double Shot</t>
  </si>
  <si>
    <t>Groove Coaster Zero</t>
  </si>
  <si>
    <t>1.5.11</t>
  </si>
  <si>
    <t>It can't crack the purchase when I go to the Store to buy music...</t>
  </si>
  <si>
    <t>AndrianVidano</t>
  </si>
  <si>
    <t>30-07-2014</t>
  </si>
  <si>
    <t>Version 2.0</t>
  </si>
  <si>
    <t>Just doesn't work. The gemmes is just not add.</t>
  </si>
  <si>
    <t>Arrow</t>
  </si>
  <si>
    <t>In-app purchase not work, keep hanging on waiting</t>
  </si>
  <si>
    <t>lacosanova</t>
  </si>
  <si>
    <t>Call of Mini: Last Stand
</t>
  </si>
  <si>
    <t>Loading forever.</t>
  </si>
  <si>
    <t>marcelohc</t>
  </si>
  <si>
    <t>Call of Mini: Sniper</t>
  </si>
  <si>
    <t>Star warfare: alien invasion</t>
  </si>
  <si>
    <t>Billy_the_Elf</t>
  </si>
  <si>
    <t>All IAPS work</t>
  </si>
  <si>
    <t>Call Of Mini: Zombies</t>
  </si>
  <si>
    <t>Soccer stars</t>
  </si>
  <si>
    <t>Purchase whole store.</t>
  </si>
  <si>
    <t xml:space="preserve">pls help us to made IAPFree to this app </t>
  </si>
  <si>
    <t>Camera Awesome</t>
  </si>
  <si>
    <t>James wee</t>
  </si>
  <si>
    <t>2.8.2014</t>
  </si>
  <si>
    <t>Can remove watermark</t>
  </si>
  <si>
    <t>Camera+</t>
  </si>
  <si>
    <t>Game of war</t>
  </si>
  <si>
    <t xml:space="preserve">Manny </t>
  </si>
  <si>
    <t>hack</t>
  </si>
  <si>
    <t>huuu</t>
  </si>
  <si>
    <t>Appstore</t>
  </si>
  <si>
    <t>8.1.1</t>
  </si>
  <si>
    <t>Mohamad fakih</t>
  </si>
  <si>
    <t>Clash Of Clans (CoC)</t>
  </si>
  <si>
    <t>6.322.5</t>
  </si>
  <si>
    <t>Purchase Invalid</t>
  </si>
  <si>
    <t>CamWOW</t>
  </si>
  <si>
    <t>iAPFree doesn't work at all for Clash of Clans. This is a really popular game, it has millions of players. The cracking/injecting code in this app exceeds my "hacking" skills.</t>
  </si>
  <si>
    <t>1.09.01</t>
  </si>
  <si>
    <t>Omega</t>
  </si>
  <si>
    <t>Hangs while buying credits</t>
  </si>
  <si>
    <t>hhhdx999</t>
  </si>
  <si>
    <t>iphone</t>
  </si>
  <si>
    <t>Candy Shop</t>
  </si>
  <si>
    <t>7.1.2</t>
  </si>
  <si>
    <t>i want more</t>
  </si>
  <si>
    <t>Capcom Arcade</t>
  </si>
  <si>
    <t>Ashiqul</t>
  </si>
  <si>
    <t>2.50</t>
  </si>
  <si>
    <t>P12</t>
  </si>
  <si>
    <t>Car Club:Tuning Storm</t>
  </si>
  <si>
    <t>Can upgrade to pro (bonus object)</t>
  </si>
  <si>
    <t>Carcassonne</t>
  </si>
  <si>
    <t>Card2Phone</t>
  </si>
  <si>
    <t>Unlocks all digital cars</t>
  </si>
  <si>
    <t>Carl Cox Mixer</t>
  </si>
  <si>
    <t>Cars 2 AppMATes</t>
  </si>
  <si>
    <t>can purchase elite heroes pack but cannot purchase coins.</t>
  </si>
  <si>
    <t>cee202</t>
  </si>
  <si>
    <t>Cartoon Wars: Gunner+</t>
  </si>
  <si>
    <t>1.04</t>
  </si>
  <si>
    <t>Castle Age HD</t>
  </si>
  <si>
    <t>Unlock chapter and everything</t>
  </si>
  <si>
    <t>Castle Master</t>
  </si>
  <si>
    <t>1.4.2</t>
  </si>
  <si>
    <t>6-Jul-1905</t>
  </si>
  <si>
    <t>Smurf's village</t>
  </si>
  <si>
    <t>Well</t>
  </si>
  <si>
    <t>Castle Master 3D</t>
  </si>
  <si>
    <t>Funkybitez</t>
  </si>
  <si>
    <t>15-12-2014</t>
  </si>
  <si>
    <t>You have to install CF Defense 2 plug in (in iAPFree 2.0) and finish stage 1</t>
  </si>
  <si>
    <t>Crunchy2000</t>
  </si>
  <si>
    <t>05 p</t>
  </si>
  <si>
    <t>Catapult king</t>
  </si>
  <si>
    <t>Jay</t>
  </si>
  <si>
    <t>CAUSE OF DEATH FREE</t>
  </si>
  <si>
    <t>CF Defense 2</t>
  </si>
  <si>
    <t xml:space="preserve">ice age village </t>
  </si>
  <si>
    <t>none</t>
  </si>
  <si>
    <t>Get more cheese</t>
  </si>
  <si>
    <t>Kelzang Choden</t>
  </si>
  <si>
    <t>big f</t>
  </si>
  <si>
    <t>Chealsea Fantasy FC Manager 2012</t>
  </si>
  <si>
    <t>3.3</t>
  </si>
  <si>
    <t>Works flawlessly</t>
  </si>
  <si>
    <t>Danny</t>
  </si>
  <si>
    <t>AdrianR80</t>
  </si>
  <si>
    <t>Có</t>
  </si>
  <si>
    <t>Cheating On Friends FREE
</t>
  </si>
  <si>
    <t>DJ Danny phù thuỷ</t>
  </si>
  <si>
    <t>Djdannyphuthuy</t>
  </si>
  <si>
    <t>Buy anything in game.</t>
  </si>
  <si>
    <t>Mickster</t>
  </si>
  <si>
    <t>17/05/1988</t>
  </si>
  <si>
    <t>Cheese</t>
  </si>
  <si>
    <t xml:space="preserve">War of nations </t>
  </si>
  <si>
    <t>2.7.2</t>
  </si>
  <si>
    <t>Please make this happen!!!!
</t>
  </si>
  <si>
    <t>Stained</t>
  </si>
  <si>
    <t>Bingo Storm 8</t>
  </si>
  <si>
    <t>25.06.2015</t>
  </si>
  <si>
    <t>Chest Workout</t>
  </si>
  <si>
    <t>The sims free play</t>
  </si>
  <si>
    <t xml:space="preserve"> 5.14.1</t>
  </si>
  <si>
    <t>Ddmm</t>
  </si>
  <si>
    <t>Chicken Revolution</t>
  </si>
  <si>
    <t>Angry Birds 2</t>
  </si>
  <si>
    <t>v2.0</t>
  </si>
  <si>
    <t>Chinese Zombies vs Ninja</t>
  </si>
  <si>
    <t>comicrovio</t>
  </si>
  <si>
    <t>30-07-2015</t>
  </si>
  <si>
    <t>Gems purchase not possible</t>
  </si>
  <si>
    <t>Jeroen433</t>
  </si>
  <si>
    <t>Block Heads</t>
  </si>
  <si>
    <t>Mac</t>
  </si>
  <si>
    <t>tree world</t>
  </si>
  <si>
    <t>Circus City
</t>
  </si>
  <si>
    <t>can buy gems easily</t>
  </si>
  <si>
    <t>4,4</t>
  </si>
  <si>
    <t>hecgen</t>
  </si>
  <si>
    <t>2.61.9326</t>
  </si>
  <si>
    <t>20-12-2015</t>
  </si>
  <si>
    <t>TOKOLOSH</t>
  </si>
  <si>
    <t>Piano Tiles 2</t>
  </si>
  <si>
    <t>last</t>
  </si>
  <si>
    <t>None</t>
  </si>
  <si>
    <t>Unable to verify with iTunes.</t>
  </si>
  <si>
    <t>Kristi</t>
  </si>
  <si>
    <t>Circus City HD</t>
  </si>
  <si>
    <t>Can purchase all store premium packages.</t>
  </si>
  <si>
    <t>Cloud Browse</t>
  </si>
  <si>
    <t>Cocktail Flow</t>
  </si>
  <si>
    <t>ludia</t>
  </si>
  <si>
    <t>Cogs</t>
  </si>
  <si>
    <t>5.1.4506</t>
  </si>
  <si>
    <t>Able to purchase coins</t>
  </si>
  <si>
    <t>gintonic88</t>
  </si>
  <si>
    <t>Cogs HD</t>
  </si>
  <si>
    <t>Works in purchasing coins and different "seasons"</t>
  </si>
  <si>
    <t>Coin Dozer</t>
  </si>
  <si>
    <t xml:space="preserve">Works As Expected </t>
  </si>
  <si>
    <t>Coin Dozer Pro HD</t>
  </si>
  <si>
    <t>1.2</t>
  </si>
  <si>
    <t>Can unlock the Dino pack and the Cars pack for free</t>
  </si>
  <si>
    <t>Coin Dozer Seasons</t>
  </si>
  <si>
    <t>Coin Pirates</t>
  </si>
  <si>
    <t>Coloring Pages</t>
  </si>
  <si>
    <t>Works just fine. May crash and reset GP on first purchase.</t>
  </si>
  <si>
    <t>hack3r</t>
  </si>
  <si>
    <t>can purchase comics, but gives download error</t>
  </si>
  <si>
    <t>Colosseum Heroes.</t>
  </si>
  <si>
    <t>2.2.10</t>
  </si>
  <si>
    <t>Works great - buy all shop</t>
  </si>
  <si>
    <t>jestpa</t>
  </si>
  <si>
    <t>Combat Arms: Zombies</t>
  </si>
  <si>
    <t>Works like a Charm ! Add Money and Credit For Free.</t>
  </si>
  <si>
    <t>.:.[EdelweisS].:.</t>
  </si>
  <si>
    <t>Comics</t>
  </si>
  <si>
    <t>Commodore 64</t>
  </si>
  <si>
    <t>Works very well</t>
  </si>
  <si>
    <t>Contract Killer</t>
  </si>
  <si>
    <t>1.3.13</t>
  </si>
  <si>
    <t>Contract Killer: Zombies
</t>
  </si>
  <si>
    <t>just tap on UPGRADE button, may also work on iphone version !</t>
  </si>
  <si>
    <t>Cookie Dozer</t>
  </si>
  <si>
    <t>1.1.1.11579</t>
  </si>
  <si>
    <t>Can buy gears</t>
  </si>
  <si>
    <t>CoolPapers</t>
  </si>
  <si>
    <t>CoolPapers for iPad</t>
  </si>
  <si>
    <t>Purchase Failed</t>
  </si>
  <si>
    <t>Ubay</t>
  </si>
  <si>
    <t xml:space="preserve">Cordy Sky </t>
  </si>
  <si>
    <t>Can purchase magazines</t>
  </si>
  <si>
    <t>least_uniQue</t>
  </si>
  <si>
    <t>Corners</t>
  </si>
  <si>
    <t>Cosmic Colony</t>
  </si>
  <si>
    <t xml:space="preserve">Can buy pro version </t>
  </si>
  <si>
    <t>Cosmo for Guys</t>
  </si>
  <si>
    <t>Additional Levels</t>
  </si>
  <si>
    <t>Cosmopolitan</t>
  </si>
  <si>
    <t>Country Living</t>
  </si>
  <si>
    <t>Crack &amp; Break it !</t>
  </si>
  <si>
    <t>Crazy Formula</t>
  </si>
  <si>
    <t>Can buy all products</t>
  </si>
  <si>
    <t>Crime City</t>
  </si>
  <si>
    <t>CrimsonHeart™</t>
  </si>
  <si>
    <t>1.1</t>
  </si>
  <si>
    <t>New chapters will download as released</t>
  </si>
  <si>
    <t>CrowdCall</t>
  </si>
  <si>
    <t>CSR Racing</t>
  </si>
  <si>
    <t>Cuentas Claras</t>
  </si>
  <si>
    <t>Cupcake Maker</t>
  </si>
  <si>
    <t>1.4</t>
  </si>
  <si>
    <t>Able to purchase EPs</t>
  </si>
  <si>
    <t>Curious George at the Zoo for iPad</t>
  </si>
  <si>
    <t>2.0.4</t>
  </si>
  <si>
    <t>Can purchase every songpacks</t>
  </si>
  <si>
    <t>Cut the Rope</t>
  </si>
  <si>
    <t>App has been updated to 1.2 since 31-Jan-2012</t>
  </si>
  <si>
    <t>D-Day : Normandy
</t>
  </si>
  <si>
    <t>Can purchase Sun Coins and Upgrade to Premium ( no ads)</t>
  </si>
  <si>
    <t>Da Vinci's Quest</t>
  </si>
  <si>
    <t>1.00.05</t>
  </si>
  <si>
    <t>Chocoluv</t>
  </si>
  <si>
    <t>Dance Dance Evolution S+</t>
  </si>
  <si>
    <t xml:space="preserve"> 1.0.1</t>
  </si>
  <si>
    <t>Gold &amp; avatar unlock eventually does not appear after attempts of purchase</t>
  </si>
  <si>
    <t>Dark Incursion</t>
  </si>
  <si>
    <t>Dark Meadow: The Pact</t>
  </si>
  <si>
    <t>Dark Summoner</t>
  </si>
  <si>
    <t>1.3.8</t>
  </si>
  <si>
    <t>correction: dead space does not seem to work despite claims of it working</t>
  </si>
  <si>
    <t>Darkness Rush: Saving Princess  1.0.1</t>
  </si>
  <si>
    <t>Too bad not work</t>
  </si>
  <si>
    <t>DC Comics</t>
  </si>
  <si>
    <t>Dead City PLUS</t>
  </si>
  <si>
    <t>Dead Space</t>
  </si>
  <si>
    <t>Deadlock: Online</t>
  </si>
  <si>
    <t>1.9.3</t>
  </si>
  <si>
    <t>Death Rally</t>
  </si>
  <si>
    <t>Death Rider</t>
  </si>
  <si>
    <t>1.5.0</t>
  </si>
  <si>
    <t>DEATHSMILES</t>
  </si>
  <si>
    <t>Works like a charm.</t>
  </si>
  <si>
    <t>Deer Hunter 3D
</t>
  </si>
  <si>
    <t>Deer Hunter 3D for iPad
</t>
  </si>
  <si>
    <t>Can buy coins IAP</t>
  </si>
  <si>
    <t>Deer Hunter Challenge
</t>
  </si>
  <si>
    <t>Purchase all war funds</t>
  </si>
  <si>
    <t>Deer Hunter Reloaded</t>
  </si>
  <si>
    <t>Current</t>
  </si>
  <si>
    <t>Can buy coin packs</t>
  </si>
  <si>
    <t>Metal01</t>
  </si>
  <si>
    <t>Deer Hunter: African Safari
</t>
  </si>
  <si>
    <t xml:space="preserve">2.4.1 </t>
  </si>
  <si>
    <t>Defender chronicle 2</t>
  </si>
  <si>
    <t>1.0.5</t>
  </si>
  <si>
    <t>Functional, bought cubics</t>
  </si>
  <si>
    <t>Raimond</t>
  </si>
  <si>
    <t>Defense of Fortune: The Savior</t>
  </si>
  <si>
    <t>Demolition master</t>
  </si>
  <si>
    <t>Can Buy Magicstones</t>
  </si>
  <si>
    <t>Demolition Master HD</t>
  </si>
  <si>
    <t>Game hangs when trying to purchase diamonds.</t>
  </si>
  <si>
    <t>Demon Hunter</t>
  </si>
  <si>
    <t>Able to purchase All Out War and Holiday from Hell map packs</t>
  </si>
  <si>
    <t>Desert Tycoon</t>
  </si>
  <si>
    <t>Works like a charm</t>
  </si>
  <si>
    <t>Ngo</t>
  </si>
  <si>
    <t>Design This Home</t>
  </si>
  <si>
    <t>Destiny Defense: Angel or Devil</t>
  </si>
  <si>
    <t>DevilDark: The Fallen Kingdom</t>
  </si>
  <si>
    <t>Devils At The Gate HD</t>
  </si>
  <si>
    <t>Diamond Dash</t>
  </si>
  <si>
    <t>5.0</t>
  </si>
  <si>
    <t>can buy new layouts</t>
  </si>
  <si>
    <t xml:space="preserve">Diamond dash </t>
  </si>
  <si>
    <t>v2.4</t>
  </si>
  <si>
    <t>I Can not purchase at all</t>
  </si>
  <si>
    <t>Dino Cap 2 HD
</t>
  </si>
  <si>
    <t>15.2</t>
  </si>
  <si>
    <t>can buy for the Hipstamart 4 unlimited cams and 3 cams with limited # of uses</t>
  </si>
  <si>
    <t>Dino Vacation PvP</t>
  </si>
  <si>
    <t>Dino Zoo</t>
  </si>
  <si>
    <t>1.4.3</t>
  </si>
  <si>
    <t>Dinosaur Maker</t>
  </si>
  <si>
    <t>1.7.2</t>
  </si>
  <si>
    <t>Diptic</t>
  </si>
  <si>
    <t>Disposable (Hipstamatic D-series)</t>
  </si>
  <si>
    <t>Donut Maker</t>
  </si>
  <si>
    <t>Doodle Army 2 : Mini Militia
</t>
  </si>
  <si>
    <t>Kevstep</t>
  </si>
  <si>
    <t>Doodle Truck
</t>
  </si>
  <si>
    <t>Doors of the Mind - Inner Mysteries HD</t>
  </si>
  <si>
    <t>Diego</t>
  </si>
  <si>
    <t>Dragon Chaser</t>
  </si>
  <si>
    <t>Dragon Flight</t>
  </si>
  <si>
    <t>Dragon Story</t>
  </si>
  <si>
    <t>Draw Something by OMGPOP</t>
  </si>
  <si>
    <t>Says "Updating" then goes back to zoo screen and freezes the app</t>
  </si>
  <si>
    <t>Drawing War</t>
  </si>
  <si>
    <t>Stuck when purchasing, but can be used after exiting the app.</t>
  </si>
  <si>
    <t>Ronald</t>
  </si>
  <si>
    <t xml:space="preserve">Dream Heights </t>
  </si>
  <si>
    <t>Dream League</t>
  </si>
  <si>
    <t>Dream PetHouse</t>
  </si>
  <si>
    <t>Dream Zoo</t>
  </si>
  <si>
    <t>1.50</t>
  </si>
  <si>
    <t>Can't purchase the box</t>
  </si>
  <si>
    <t>Dream:ON</t>
  </si>
  <si>
    <t>DreamClub PureClock Amane
</t>
  </si>
  <si>
    <t>6.7</t>
  </si>
  <si>
    <t>Can buy 50 million mana, but after buying more than 50 million mana IAppFree stop working</t>
  </si>
  <si>
    <t>Dropbox</t>
  </si>
  <si>
    <t>haminchoi</t>
  </si>
  <si>
    <t>Duckers</t>
  </si>
  <si>
    <t>Can Unlock Phoenix</t>
  </si>
  <si>
    <t>Duel : Blade and Magic XD</t>
  </si>
  <si>
    <t>first purchase takes awhile, then goes smoothly</t>
  </si>
  <si>
    <t>duel of fate</t>
  </si>
  <si>
    <t>2.0.110921</t>
  </si>
  <si>
    <t>Allows Purchase of Pro-Pack, haven't tested, but worked on purchase.</t>
  </si>
  <si>
    <t>Dungeon Defenders : Second Wave</t>
  </si>
  <si>
    <t>In-app purchases can be unlocked</t>
  </si>
  <si>
    <t>Buds</t>
  </si>
  <si>
    <t>Dungeon Hunter 3</t>
  </si>
  <si>
    <t>Works Great, just takes a while to complete purchase</t>
  </si>
  <si>
    <t>Early Bird</t>
  </si>
  <si>
    <t>Earth Defense Legend of Defender</t>
  </si>
  <si>
    <t>Easy Release - Model Release App
</t>
  </si>
  <si>
    <t>nothing happens when trying to buy additional playing time</t>
  </si>
  <si>
    <t>sektor666</t>
  </si>
  <si>
    <t>Eduedemic Magazine</t>
  </si>
  <si>
    <t>It will say transaction "done", but you don't receive anything</t>
  </si>
  <si>
    <t>Boss</t>
  </si>
  <si>
    <t>Elder Sign Omens HD</t>
  </si>
  <si>
    <t>Elf Defense English</t>
  </si>
  <si>
    <t>Purchase failed.</t>
  </si>
  <si>
    <t>Krain</t>
  </si>
  <si>
    <t>Elle Decor</t>
  </si>
  <si>
    <t>Still working perfectly</t>
  </si>
  <si>
    <t>Elle US</t>
  </si>
  <si>
    <t>You can buy a 3 monthly package</t>
  </si>
  <si>
    <t>LuLuke001</t>
  </si>
  <si>
    <t>Empire of the Eclipse</t>
  </si>
  <si>
    <t>Empire Online</t>
  </si>
  <si>
    <t>Works but crashes after you buy, just reopen and items are there</t>
  </si>
  <si>
    <t>EMPIRE WAR</t>
  </si>
  <si>
    <t>Not work</t>
  </si>
  <si>
    <t>Epic Raiders</t>
  </si>
  <si>
    <t>Works Fine Buying Gold or Gem</t>
  </si>
  <si>
    <t>Epic Raidersd</t>
  </si>
  <si>
    <t>Crashes</t>
  </si>
  <si>
    <t>Epoch</t>
  </si>
  <si>
    <t>You can purchase coins</t>
  </si>
  <si>
    <t>Zooltar</t>
  </si>
  <si>
    <t>Eredivisie Live</t>
  </si>
  <si>
    <t>Works fine buying credits</t>
  </si>
  <si>
    <t>Escape from NOM
</t>
  </si>
  <si>
    <t>1.7</t>
  </si>
  <si>
    <t>Can Unlock Pro Features</t>
  </si>
  <si>
    <t>Escape The Ape</t>
  </si>
  <si>
    <t>Unlocks full version from free</t>
  </si>
  <si>
    <t>Moo</t>
  </si>
  <si>
    <t>EscapeNinja - Slide Puzzle Ninja Action
</t>
  </si>
  <si>
    <t>2.8.3</t>
  </si>
  <si>
    <t>Update to Pro Version works</t>
  </si>
  <si>
    <t>Exp</t>
  </si>
  <si>
    <t>26/06/2012</t>
  </si>
  <si>
    <t>Esplorando il corpo umano</t>
  </si>
  <si>
    <t>Can purchase full in app. Can get coins and all the in app purchase items with no problem at all.</t>
  </si>
  <si>
    <t>Eternity Warriors</t>
  </si>
  <si>
    <t>1.5.6</t>
  </si>
  <si>
    <t>Eternity Warriors 2</t>
  </si>
  <si>
    <t>v1.0.0</t>
  </si>
  <si>
    <t>Can purchase all from Shop.</t>
  </si>
  <si>
    <t>CONKHI</t>
  </si>
  <si>
    <t>Evertales</t>
  </si>
  <si>
    <t>can buy voice packs</t>
  </si>
  <si>
    <t>Extraction: Project Outbreak</t>
  </si>
  <si>
    <t>1.0.9</t>
  </si>
  <si>
    <t>All characters can be bought</t>
  </si>
  <si>
    <t>Eye Chart Pro</t>
  </si>
  <si>
    <t>Works great!</t>
  </si>
  <si>
    <t>F1 2012 Timing App</t>
  </si>
  <si>
    <t>App Update; it still works</t>
  </si>
  <si>
    <t>FahrInfo Berlin</t>
  </si>
  <si>
    <t>Fairway Solitaire HD</t>
  </si>
  <si>
    <t xml:space="preserve">Server game. In-app purchases won't work. </t>
  </si>
  <si>
    <t>Fairy Farm</t>
  </si>
  <si>
    <t>Able to buy coins</t>
  </si>
  <si>
    <t>Fake Conversation</t>
  </si>
  <si>
    <t>Nothing happens when you try to buy coins or cash.</t>
  </si>
  <si>
    <t>RypeCracks</t>
  </si>
  <si>
    <t>Fake-A-Call ™</t>
  </si>
  <si>
    <t>1.4.6</t>
  </si>
  <si>
    <t>Works well: remove watermark, unlimited costum object &amp; 50+ objects</t>
  </si>
  <si>
    <t>Falling Fred</t>
  </si>
  <si>
    <t>Fantastic Knight</t>
  </si>
  <si>
    <t>Fantasy Defense</t>
  </si>
  <si>
    <t>Can buy and download</t>
  </si>
  <si>
    <t>Fantasy Town</t>
  </si>
  <si>
    <t>1.1.3</t>
  </si>
  <si>
    <t>Don't add cash</t>
  </si>
  <si>
    <t>Yumyum</t>
  </si>
  <si>
    <t>Fantasy town</t>
  </si>
  <si>
    <t>Fantasy War</t>
  </si>
  <si>
    <t>FANTASYxRUNNERS</t>
  </si>
  <si>
    <t>Farm Frenzy 3: Ice Domain (Free)</t>
  </si>
  <si>
    <t>v1.0.2</t>
  </si>
  <si>
    <t>Always Work!</t>
  </si>
  <si>
    <t>Spirit</t>
  </si>
  <si>
    <t>FarmVille by Zynga</t>
  </si>
  <si>
    <t>Unlocks all events</t>
  </si>
  <si>
    <t>JordanB</t>
  </si>
  <si>
    <t>Farrago</t>
  </si>
  <si>
    <t>Purchase loading loops forever</t>
  </si>
  <si>
    <t>Fashion Icon ©</t>
  </si>
  <si>
    <t>Can purchase unlimited gold</t>
  </si>
  <si>
    <t>Tosorid</t>
  </si>
  <si>
    <t>Fashion story</t>
  </si>
  <si>
    <t>Ad remove Works</t>
  </si>
  <si>
    <t>TwinDuck</t>
  </si>
  <si>
    <t>16/06/2012</t>
  </si>
  <si>
    <t>Faunia Ranch</t>
  </si>
  <si>
    <t>FHM Taiwan</t>
  </si>
  <si>
    <t>1.6.3</t>
  </si>
  <si>
    <t>FIFA 12 HD</t>
  </si>
  <si>
    <t>FIFA superstars</t>
  </si>
  <si>
    <t>All IAPS Works</t>
  </si>
  <si>
    <t>Final Fury Pro</t>
  </si>
  <si>
    <t>Everything works.</t>
  </si>
  <si>
    <t>Tribalist</t>
  </si>
  <si>
    <t>Find Animals
</t>
  </si>
  <si>
    <t>In purchase now window press already paid</t>
  </si>
  <si>
    <t>Finger Olympic</t>
  </si>
  <si>
    <t>Finger Slayer</t>
  </si>
  <si>
    <t>Unlock All</t>
  </si>
  <si>
    <t>FingerShot RPG</t>
  </si>
  <si>
    <t>iTunes Timeout</t>
  </si>
  <si>
    <t>Fire Fingers!</t>
  </si>
  <si>
    <t>Fish Off - Multiplayer Battle</t>
  </si>
  <si>
    <t>Fishing Joy</t>
  </si>
  <si>
    <t>2.93</t>
  </si>
  <si>
    <t>Fishing Joy HD</t>
  </si>
  <si>
    <t>Fishing Kings Free+</t>
  </si>
  <si>
    <t>Fishing Life</t>
  </si>
  <si>
    <t>Full game works.</t>
  </si>
  <si>
    <t>Fix It Up Eighties</t>
  </si>
  <si>
    <t>Zaraf</t>
  </si>
  <si>
    <t>FL Studio Mobile</t>
  </si>
  <si>
    <t>Can buy CL season 2011/12 (not sure about EPL as I have already purchased it previously)</t>
  </si>
  <si>
    <t>davidlam</t>
  </si>
  <si>
    <t>Flick Home Run</t>
  </si>
  <si>
    <t>You have to have xcon installed (free on cydia).</t>
  </si>
  <si>
    <t>Flight Control HD</t>
  </si>
  <si>
    <t>Coins unlock fine</t>
  </si>
  <si>
    <t>Flight Control Rocket</t>
  </si>
  <si>
    <t>It works for all GLU Games, of course this game works too, try to reinstall via itunes, require strong wifi, 3g.</t>
  </si>
  <si>
    <t>Flow Free</t>
  </si>
  <si>
    <t>Flower Garden - Grow Flowers and Send Bouquets</t>
  </si>
  <si>
    <t>Latest (1.8.0)</t>
  </si>
  <si>
    <t>Buy all the Starfruits you want ;)</t>
  </si>
  <si>
    <t>One2Triple</t>
  </si>
  <si>
    <t>Fondue maker</t>
  </si>
  <si>
    <t>It asks my login and password in appstore, as if i have to pay.</t>
  </si>
  <si>
    <t>Nico56</t>
  </si>
  <si>
    <t>Fortune Coins</t>
  </si>
  <si>
    <t>Fortune Street Smart</t>
  </si>
  <si>
    <t>4.7</t>
  </si>
  <si>
    <t>can buy "color lenses", "color strokes" and Hollywood FX"</t>
  </si>
  <si>
    <t>Can buy blood</t>
  </si>
  <si>
    <t>FourFourTwo Soccer Stats Zone: powered by Opta
</t>
  </si>
  <si>
    <t>Freekick Battle</t>
  </si>
  <si>
    <t>Unlocks Valkyrie and Kaamo Club DLC.</t>
  </si>
  <si>
    <t>Fresh Tracks Snowboarding</t>
  </si>
  <si>
    <t>Valkire update works so does purchase money</t>
  </si>
  <si>
    <t>Bv</t>
  </si>
  <si>
    <t>Frontline Commando</t>
  </si>
  <si>
    <t>yumyum</t>
  </si>
  <si>
    <t>Fruit Find</t>
  </si>
  <si>
    <t>Unlocks full version</t>
  </si>
  <si>
    <t>M4st0r</t>
  </si>
  <si>
    <t>Fruit Ninja</t>
  </si>
  <si>
    <t>1.2.3</t>
  </si>
  <si>
    <t xml:space="preserve">Funbridge </t>
  </si>
  <si>
    <t>1.00.01</t>
  </si>
  <si>
    <t>Can unlock all additional chapters from free app</t>
  </si>
  <si>
    <t>Funny Fish - Fishing Fantasy</t>
  </si>
  <si>
    <t>Work fine, you can buy videos</t>
  </si>
  <si>
    <t>Superyms</t>
  </si>
  <si>
    <t>21/06/2012</t>
  </si>
  <si>
    <t>FX Photo Studio</t>
  </si>
  <si>
    <t xml:space="preserve">G.O.D - God of Defence </t>
  </si>
  <si>
    <t>Galaxy Empire</t>
  </si>
  <si>
    <t>Galaxy on Fire 2™</t>
  </si>
  <si>
    <t>No problem in buying mana/ awe points</t>
  </si>
  <si>
    <t>Gangstar Rio : City of Saints</t>
  </si>
  <si>
    <t>Gardenscapes HD</t>
  </si>
  <si>
    <t>Buy once every 5 minutes or so to reduce crashing the game when loading the purchase.</t>
  </si>
  <si>
    <t>Ai Xin ye</t>
  </si>
  <si>
    <t>Gelato Mania</t>
  </si>
  <si>
    <t>Ghost Trick</t>
  </si>
  <si>
    <t>Gigglebellies</t>
  </si>
  <si>
    <t>apirate</t>
  </si>
  <si>
    <t>Glorious Quest</t>
  </si>
  <si>
    <t>No download Videos</t>
  </si>
  <si>
    <t>Glory of Sparta</t>
  </si>
  <si>
    <t>2.0</t>
  </si>
  <si>
    <t>Unlocks GuitarToolkit+ Upgrade.</t>
  </si>
  <si>
    <t>Go Ninja</t>
  </si>
  <si>
    <t>3.2.0</t>
  </si>
  <si>
    <t>Works perfectly</t>
  </si>
  <si>
    <t>Schnack</t>
  </si>
  <si>
    <t>GodFinger All-stars</t>
  </si>
  <si>
    <t>Gold Crown</t>
  </si>
  <si>
    <t>Can purchase any pack! And Bundel</t>
  </si>
  <si>
    <t>Grand Defense</t>
  </si>
  <si>
    <t>Unlock Alaska</t>
  </si>
  <si>
    <t>Green Farm 2</t>
  </si>
  <si>
    <t>ThePreserver</t>
  </si>
  <si>
    <t>GT Racing: Motor Academy Free+</t>
  </si>
  <si>
    <t>KillPhil</t>
  </si>
  <si>
    <t>GT Racing: Motor Academy Free+ HD</t>
  </si>
  <si>
    <t>Can't purchase magazine</t>
  </si>
  <si>
    <t>luwidj</t>
  </si>
  <si>
    <t>Guitar Hero</t>
  </si>
  <si>
    <t>Can get coins with no problem.</t>
  </si>
  <si>
    <t>Guitar Lick The Day</t>
  </si>
  <si>
    <t>1.02</t>
  </si>
  <si>
    <t>number #1 easy gaming soccer</t>
  </si>
  <si>
    <t>strangers</t>
  </si>
  <si>
    <t>GuitarToolkit</t>
  </si>
  <si>
    <t>Doesn't work at all</t>
  </si>
  <si>
    <t>Gun Bros</t>
  </si>
  <si>
    <t>All In-App purchases possible</t>
  </si>
  <si>
    <t>Gun Building II</t>
  </si>
  <si>
    <t>Gun club 2</t>
  </si>
  <si>
    <t>Guns'n'Glory FREE</t>
  </si>
  <si>
    <t>It works, tested, install via itunes, 3g, wifi ON.</t>
  </si>
  <si>
    <t>Kave</t>
  </si>
  <si>
    <t>Gutterball: Golden Pin Bowling HD Free</t>
  </si>
  <si>
    <t>In-app purchases working.</t>
  </si>
  <si>
    <t>Hambo</t>
  </si>
  <si>
    <t>Works like a charm!!</t>
  </si>
  <si>
    <t>Harper's Bazaar UK</t>
  </si>
  <si>
    <t>Cannot buy coins.  Nothing happens when you click purchase</t>
  </si>
  <si>
    <t>Hatchi</t>
  </si>
  <si>
    <t>1.6.2</t>
  </si>
  <si>
    <t>Head Soccer</t>
  </si>
  <si>
    <t>Just says "Opps, Something went wrong"</t>
  </si>
  <si>
    <t>ibfr33k</t>
  </si>
  <si>
    <t>Hero Academy</t>
  </si>
  <si>
    <t>Can purchase everything and ad remove!</t>
  </si>
  <si>
    <t>Hero of Magic</t>
  </si>
  <si>
    <t>252</t>
  </si>
  <si>
    <t>Can buy all gear (lenses, flashes, films and cases</t>
  </si>
  <si>
    <t>Hero Project
</t>
  </si>
  <si>
    <t>Hero TacTics2</t>
  </si>
  <si>
    <t>Hero's Way</t>
  </si>
  <si>
    <t>Heroes Call</t>
  </si>
  <si>
    <t>Heroes in time</t>
  </si>
  <si>
    <t>1.13.2</t>
  </si>
  <si>
    <t>Heroes Land</t>
  </si>
  <si>
    <t>Heroes vs Monsters
</t>
  </si>
  <si>
    <t>Hidden Objects: Gardens Of Time</t>
  </si>
  <si>
    <t>High Noon</t>
  </si>
  <si>
    <t>Hiphop studio 2</t>
  </si>
  <si>
    <t>Can purchase additional character</t>
  </si>
  <si>
    <t>Hipstamatic</t>
  </si>
  <si>
    <t>Home Design 3D By LiveCad</t>
  </si>
  <si>
    <t>Store shows a successful purchase message but purchased coins disappear when attempting to buy anything.
===============================================================================
Turn on wifi, game---&gt;store-----&gt; buy iaps, dont care if it succeeds
Turn off wifi, rebuy again, tada</t>
  </si>
  <si>
    <t>Homerun Battle 2</t>
  </si>
  <si>
    <t>Unable "To connect to the Inapp Purchase server" error</t>
  </si>
  <si>
    <t>Hook Worlds</t>
  </si>
  <si>
    <t>Warning! Publisher tracks your device token. Might be dangerous</t>
  </si>
  <si>
    <t>hckrkng</t>
  </si>
  <si>
    <t>Hospital Havoc 2</t>
  </si>
  <si>
    <t>Brabo</t>
  </si>
  <si>
    <t>Hotel Dash Deluxe</t>
  </si>
  <si>
    <t>House Beautiful</t>
  </si>
  <si>
    <t>2.6.7</t>
  </si>
  <si>
    <t>Removed ads without iTunes confirmation. Worked perfectly.</t>
  </si>
  <si>
    <t>theidort</t>
  </si>
  <si>
    <t>How2use condom
</t>
  </si>
  <si>
    <t>28-01-2013</t>
  </si>
  <si>
    <t>Hungry shark evolution</t>
  </si>
  <si>
    <t>Works with iap cracker</t>
  </si>
  <si>
    <t>SWATsqad</t>
  </si>
  <si>
    <t>I Am T-Pain</t>
  </si>
  <si>
    <t>Once bought, Failure to downloading content.</t>
  </si>
  <si>
    <t>Nelhew</t>
  </si>
  <si>
    <t>Ice Age Village</t>
  </si>
  <si>
    <t>Wow, its works!!</t>
  </si>
  <si>
    <t>Ice Rage</t>
  </si>
  <si>
    <t>Says Purchase complete but doesn't add favor points :(</t>
  </si>
  <si>
    <t>ICYxASSASSiN</t>
  </si>
  <si>
    <t>ICEE Maker</t>
  </si>
  <si>
    <t>Can buy the 2 extra levels!</t>
  </si>
  <si>
    <t>ajf22</t>
  </si>
  <si>
    <t>iFighter 2: The Pacific 1942</t>
  </si>
  <si>
    <t>Can buy full version to got the movie, but can't stream. only download 2.2 GB file movie</t>
  </si>
  <si>
    <t>luxor200</t>
  </si>
  <si>
    <t>iGun Pro - The Original Gun Application
</t>
  </si>
  <si>
    <t>Works great! Can buy all the different booths.</t>
  </si>
  <si>
    <t>iKiosk</t>
  </si>
  <si>
    <t>ILLUSIA</t>
  </si>
  <si>
    <t>Great</t>
  </si>
  <si>
    <t>ILLUSIA 2</t>
  </si>
  <si>
    <t>DO NOT INSTALL IPA USING INSTALLOUS (TO REMAIN METADATA.PLIST, A MUST-HAVE FILE TO MAKE IAPFREE WORK PROPERLY.)</t>
  </si>
  <si>
    <t>@moe93_</t>
  </si>
  <si>
    <t>Illustail</t>
  </si>
  <si>
    <t>iLuvMozart (Boost your IQ)
</t>
  </si>
  <si>
    <t>Tr1via</t>
  </si>
  <si>
    <t>ImagineFX</t>
  </si>
  <si>
    <t>iManga Reader Lite</t>
  </si>
  <si>
    <t>iMobsters</t>
  </si>
  <si>
    <t xml:space="preserve">No problems upgrading to premium </t>
  </si>
  <si>
    <t>Akaleela</t>
  </si>
  <si>
    <t>Impossible Game</t>
  </si>
  <si>
    <t>Can purchase magazines.</t>
  </si>
  <si>
    <t>Sergio</t>
  </si>
  <si>
    <t>Inception: App Edition</t>
  </si>
  <si>
    <t>IncrediBooth</t>
  </si>
  <si>
    <t xml:space="preserve">2.3.2 </t>
  </si>
  <si>
    <t>Infected™
</t>
  </si>
  <si>
    <t>Infinity Blade</t>
  </si>
  <si>
    <t xml:space="preserve">Infinity Blade </t>
  </si>
  <si>
    <t xml:space="preserve">Works great - Get free coins </t>
  </si>
  <si>
    <t>Infinity Blade 2</t>
  </si>
  <si>
    <t>Hangs at purchase screen</t>
  </si>
  <si>
    <t>a</t>
  </si>
  <si>
    <t>Inkflow</t>
  </si>
  <si>
    <t>No Ads and Voice Recognition</t>
  </si>
  <si>
    <t>Inotia 3: Children of Carnia</t>
  </si>
  <si>
    <t>2.7</t>
  </si>
  <si>
    <t>Does not work, both over 3G (unlike before) and WiFi. Invalid purchase.</t>
  </si>
  <si>
    <t>flipstar</t>
  </si>
  <si>
    <t>Inotia 4 PLUS: Assassin of Berkel</t>
  </si>
  <si>
    <t>1.3.4.2144</t>
  </si>
  <si>
    <t>It unlocks all the gear from the in-game store</t>
  </si>
  <si>
    <t>DRAKUL666</t>
  </si>
  <si>
    <t>15/06/2012</t>
  </si>
  <si>
    <t>Inrix</t>
  </si>
  <si>
    <t>InStyle Hairstyle Try-on</t>
  </si>
  <si>
    <t>Interior Design Magazine</t>
  </si>
  <si>
    <t>All versions</t>
  </si>
  <si>
    <t>TAAVI224</t>
  </si>
  <si>
    <t>Ipad &amp; Iphone Magazine</t>
  </si>
  <si>
    <t>Purchased coins</t>
  </si>
  <si>
    <t>iRelax</t>
  </si>
  <si>
    <t>iShred LIVE</t>
  </si>
  <si>
    <t>3.0.7</t>
  </si>
  <si>
    <t>Cannot buy puzzles</t>
  </si>
  <si>
    <t>iShuffle Bowling 2</t>
  </si>
  <si>
    <t>iSlash</t>
  </si>
  <si>
    <t>crashes game</t>
  </si>
  <si>
    <t>iStunt 2 - Snowboard</t>
  </si>
  <si>
    <t>ISボイススケジューラ</t>
  </si>
  <si>
    <t>iTranslate</t>
  </si>
  <si>
    <t>2.3.3</t>
  </si>
  <si>
    <t>Jack Lumber</t>
  </si>
  <si>
    <t>Jamie's Recipes</t>
  </si>
  <si>
    <t>Jamup</t>
  </si>
  <si>
    <t>1.5</t>
  </si>
  <si>
    <t>Screen dims for a second but no coins appear.</t>
  </si>
  <si>
    <t>Japan Life</t>
  </si>
  <si>
    <t>once the items are selected, it says "wait" forever.</t>
  </si>
  <si>
    <t>Miinex</t>
  </si>
  <si>
    <t>Jaws™ Revenge</t>
  </si>
  <si>
    <t>17/6/2012</t>
  </si>
  <si>
    <t>Jetpack Joyride</t>
  </si>
  <si>
    <t>Validation fail</t>
  </si>
  <si>
    <t>Phy</t>
  </si>
  <si>
    <t>Jewel Battle</t>
  </si>
  <si>
    <t>Game automatically undoes any gold and diamonds purchased with iAPFree when you go to buy gameplay items such as buildings, etc.</t>
  </si>
  <si>
    <t>Jewel Fighter</t>
  </si>
  <si>
    <t>Invalid receipt</t>
  </si>
  <si>
    <t>Jigsaw Box</t>
  </si>
  <si>
    <t>Can purchase the other three heroes
</t>
  </si>
  <si>
    <t>Irfs</t>
  </si>
  <si>
    <t>jubeat plus</t>
  </si>
  <si>
    <t>Appears successful, Error, nothing added.</t>
  </si>
  <si>
    <t>Juggernaut: Revenge of Sovering</t>
  </si>
  <si>
    <t>Transaction failed.</t>
  </si>
  <si>
    <t>Jump Jump 2
</t>
  </si>
  <si>
    <t>brother</t>
  </si>
  <si>
    <t>Glasses</t>
  </si>
  <si>
    <t>Junk Jack</t>
  </si>
  <si>
    <t>1.31</t>
  </si>
  <si>
    <t>In-app purchases will not work.</t>
  </si>
  <si>
    <t>KartRider Rush</t>
  </si>
  <si>
    <t>6.0</t>
  </si>
  <si>
    <t>KATAMARI Amore</t>
  </si>
  <si>
    <t>1.8</t>
  </si>
  <si>
    <t>Now you can enjoy create kinos offline and HD too!!</t>
  </si>
  <si>
    <t>Kawaii Pet MEGU</t>
  </si>
  <si>
    <t>Kick the Boss</t>
  </si>
  <si>
    <t>4.2.2</t>
  </si>
  <si>
    <t>Turn ads off and it registers as Paid</t>
  </si>
  <si>
    <t>Kick the buddy</t>
  </si>
  <si>
    <t>Kick the Buddy: Independence</t>
  </si>
  <si>
    <t>At In-app purchase screen, when pressed buy, it starts to load. After loading, can't press anything on screen. Have to force close it. In-app purchase failed. Tested on iPhone 4</t>
  </si>
  <si>
    <t>Crimson</t>
  </si>
  <si>
    <t>Kidding Mo</t>
  </si>
  <si>
    <t>Can unlock any world</t>
  </si>
  <si>
    <t>King's Empire</t>
  </si>
  <si>
    <t>Ma$k?!</t>
  </si>
  <si>
    <t>Unable to create, app store purchase validation failed. This game used to work no longer does</t>
  </si>
  <si>
    <t>Desoato</t>
  </si>
  <si>
    <t>Kingdom Age</t>
  </si>
  <si>
    <t>5/29/12</t>
  </si>
  <si>
    <t>won't work say detected route stuff or something</t>
  </si>
  <si>
    <t>Kingdom Conquest</t>
  </si>
  <si>
    <t>Can buy every available chapter</t>
  </si>
  <si>
    <t>Kingdom Rush</t>
  </si>
  <si>
    <t>Kingdom Story</t>
  </si>
  <si>
    <t>Can purchase all the extra lessons for free</t>
  </si>
  <si>
    <t>Kingdoms &amp; Lords</t>
  </si>
  <si>
    <t>wspeare</t>
  </si>
  <si>
    <t>Kingdoms and Lords</t>
  </si>
  <si>
    <t>1.7.7</t>
  </si>
  <si>
    <t>Kingdoms at War</t>
  </si>
  <si>
    <t>1026</t>
  </si>
  <si>
    <t>Kingdoms of Camelot : Battle for the North</t>
  </si>
  <si>
    <t>1.0.5e</t>
  </si>
  <si>
    <t xml:space="preserve">Work perfectly </t>
  </si>
  <si>
    <t>baha76_s</t>
  </si>
  <si>
    <t>Kinotopic</t>
  </si>
  <si>
    <t>1.1.1d</t>
  </si>
  <si>
    <t>Error while purchasing</t>
  </si>
  <si>
    <t>KongFu Bear
</t>
  </si>
  <si>
    <t>Can't buy anything</t>
  </si>
  <si>
    <t>Koredoko</t>
  </si>
  <si>
    <t>Can buy looks and upgrades</t>
  </si>
  <si>
    <t>KungFu Warrior
</t>
  </si>
  <si>
    <t>no cigar.</t>
  </si>
  <si>
    <t>L O D - Full ver (by BiCore)</t>
  </si>
  <si>
    <t>Can buy gems</t>
  </si>
  <si>
    <t>Altair</t>
  </si>
  <si>
    <t>Land-a Panda</t>
  </si>
  <si>
    <t>Lane Splitter</t>
  </si>
  <si>
    <t>Doesn't work.</t>
  </si>
  <si>
    <t>Last War</t>
  </si>
  <si>
    <t>Law &amp; Order: Legacies</t>
  </si>
  <si>
    <t>League Of Extraordinary Birds HD
</t>
  </si>
  <si>
    <t>in-app purchase does not work at all</t>
  </si>
  <si>
    <t>mr_sick</t>
  </si>
  <si>
    <t>Learn To Draw Digital Sketchbook</t>
  </si>
  <si>
    <t>Works fine</t>
  </si>
  <si>
    <t>Legend of the Cryptids</t>
  </si>
  <si>
    <t>4.0.2</t>
  </si>
  <si>
    <t>Buy button is clickable but does nothing</t>
  </si>
  <si>
    <t>lefty</t>
  </si>
  <si>
    <t>Legendary Heroes</t>
  </si>
  <si>
    <t>upgrade lite to pro</t>
  </si>
  <si>
    <t>Legendary Wars
</t>
  </si>
  <si>
    <t>3.8.3</t>
  </si>
  <si>
    <t>upgrade to Producer and can buy Loop sets</t>
  </si>
  <si>
    <t>Legendary Wars HD
</t>
  </si>
  <si>
    <t>Detects hack and threatens to permanently ban.</t>
  </si>
  <si>
    <t>Legends of Yore</t>
  </si>
  <si>
    <t>Will be Ip banned from all of Ludia's game (including facebook) but can still login and play on a different ip address. Remember to proxify before you buy stars.</t>
  </si>
  <si>
    <t>ShadowzI</t>
  </si>
  <si>
    <t>Let's Golf 3</t>
  </si>
  <si>
    <t>Hangs when single issues are purchased</t>
  </si>
  <si>
    <t>kingblah</t>
  </si>
  <si>
    <t>Work´s very good in oll versionen</t>
  </si>
  <si>
    <t>Life is Crime</t>
  </si>
  <si>
    <t>Light the Night</t>
  </si>
  <si>
    <t>Unlocks all bikes</t>
  </si>
  <si>
    <t>Lil
</t>
  </si>
  <si>
    <t>3.1</t>
  </si>
  <si>
    <t>Unlock Bikes and Tracks</t>
  </si>
  <si>
    <t>Lil' Birds</t>
  </si>
  <si>
    <t>Lil' Kingdom</t>
  </si>
  <si>
    <t>Can Unlock Extra Lives and Themes</t>
  </si>
  <si>
    <t>Lil' Pirates</t>
  </si>
  <si>
    <t>Line</t>
  </si>
  <si>
    <t>Generals</t>
  </si>
  <si>
    <t>Line Birds</t>
  </si>
  <si>
    <t>Little Helper HD</t>
  </si>
  <si>
    <t>That Kid</t>
  </si>
  <si>
    <t>Lock 'n' Load</t>
  </si>
  <si>
    <t>Logos Quiz Game</t>
  </si>
  <si>
    <t>1.8.1</t>
  </si>
  <si>
    <t>Unlocks pro-features</t>
  </si>
  <si>
    <t>Lonely Planet Travel Guides, etc...</t>
  </si>
  <si>
    <t>Looptastic</t>
  </si>
  <si>
    <t>3.0.4</t>
  </si>
  <si>
    <t>Looptastic Free</t>
  </si>
  <si>
    <t>Can unlock all all decks</t>
  </si>
  <si>
    <t>Lords of War</t>
  </si>
  <si>
    <t>Once selected, 'please wait for a moment' goes on forever</t>
  </si>
  <si>
    <t>NeonWhite</t>
  </si>
  <si>
    <t>Ludia Games (Are You Smarter than a 5th Grader &amp; Friends and Family Feud)</t>
  </si>
  <si>
    <t xml:space="preserve">Works on versions earlier than 2.0. We should share older version. </t>
  </si>
  <si>
    <t>Tj</t>
  </si>
  <si>
    <t>Lunar Racer</t>
  </si>
  <si>
    <t>Able to unlock all levels &amp; gold</t>
  </si>
  <si>
    <t>LonerzBoy</t>
  </si>
  <si>
    <t>Mac Format Magazine</t>
  </si>
  <si>
    <t>Macwelt</t>
  </si>
  <si>
    <t>Maffohc942</t>
  </si>
  <si>
    <t>Mad Magazine</t>
  </si>
  <si>
    <t>2.6.2</t>
  </si>
  <si>
    <t>Mad Skills BMX</t>
  </si>
  <si>
    <t>Free -&gt; Full version</t>
  </si>
  <si>
    <t>InfiniteJustice</t>
  </si>
  <si>
    <t>Mad Skills Motocross</t>
  </si>
  <si>
    <t>Appears successful, but nothing is added.</t>
  </si>
  <si>
    <t>Madagascar -- Join the Circus!</t>
  </si>
  <si>
    <t>MadCoaster</t>
  </si>
  <si>
    <t>Sometimes a long wait and comes with a error, or a game crash.</t>
  </si>
  <si>
    <t>EpikPhailure</t>
  </si>
  <si>
    <t>Mage Defense</t>
  </si>
  <si>
    <t>Mage Defense
</t>
  </si>
  <si>
    <t>teledong</t>
  </si>
  <si>
    <t>Mage Gauntlet</t>
  </si>
  <si>
    <t>Magic Guitar</t>
  </si>
  <si>
    <t>3.1.1</t>
  </si>
  <si>
    <t>Download all magazines.</t>
  </si>
  <si>
    <t>Magic Life
</t>
  </si>
  <si>
    <t>Requires activation on their server</t>
  </si>
  <si>
    <t>chid</t>
  </si>
  <si>
    <t>Magic Life Counter</t>
  </si>
  <si>
    <t>Unlock full App</t>
  </si>
  <si>
    <t>Metellus</t>
  </si>
  <si>
    <t>Magic Life for iPad
</t>
  </si>
  <si>
    <t>16.0.3</t>
  </si>
  <si>
    <t>Magic the Gathering: Duels of the Planeswalkers 2012</t>
  </si>
  <si>
    <t>Magic Tree</t>
  </si>
  <si>
    <t>Magzter</t>
  </si>
  <si>
    <t>4.0.7</t>
  </si>
  <si>
    <t>Majesty: The Fantasy Kingdom Sim</t>
  </si>
  <si>
    <t xml:space="preserve">Mall Tower </t>
  </si>
  <si>
    <t>Stays stuck on fetching data screen when trying to make purchases</t>
  </si>
  <si>
    <t>Manga BDR</t>
  </si>
  <si>
    <t>It Works</t>
  </si>
  <si>
    <t>Manga Rock - The ultimate manga viewer
</t>
  </si>
  <si>
    <t>6.7 Can purchase levels pack</t>
  </si>
  <si>
    <t>Manga storm</t>
  </si>
  <si>
    <t>Maple Story Thief Edition</t>
  </si>
  <si>
    <t xml:space="preserve">Nothing Happens </t>
  </si>
  <si>
    <t>MapleStory Cave Crawlers</t>
  </si>
  <si>
    <t>App crashes back to Springboard but the stars are added</t>
  </si>
  <si>
    <t>raptorV</t>
  </si>
  <si>
    <t>Maplestory Cave Crawlers</t>
  </si>
  <si>
    <t>Works great! Can buy all the premium characters.</t>
  </si>
  <si>
    <t>Maplestory Cygnus Knights
</t>
  </si>
  <si>
    <t>pongo</t>
  </si>
  <si>
    <t>Marvel Comics</t>
  </si>
  <si>
    <t>5.0.0</t>
  </si>
  <si>
    <t>JCJeff</t>
  </si>
  <si>
    <t>Mask of Lion
</t>
  </si>
  <si>
    <t>after register, shows store confirmation, i entered my password and the flash card is downloading (even though i dont put credit card number in my id) . use with ur own risk</t>
  </si>
  <si>
    <t>kokswtsih</t>
  </si>
  <si>
    <t>MASS EFFECT™ INFILTRATOR</t>
  </si>
  <si>
    <t>1.2.6</t>
  </si>
  <si>
    <t>Says game illegally obtained</t>
  </si>
  <si>
    <t>MathBot</t>
  </si>
  <si>
    <t>Original post's instructions DO NOT work, that hack was for version 1.0 only and you aren't allowed to play Multiplayer on 1.0 anymore.</t>
  </si>
  <si>
    <t>NguyenTri, updated by JCJeff</t>
  </si>
  <si>
    <t>Maxim Magazine</t>
  </si>
  <si>
    <t>It crashes when you make a purchase but it's there</t>
  </si>
  <si>
    <t>McSweeney's</t>
  </si>
  <si>
    <t>Can't purchase gold</t>
  </si>
  <si>
    <t>Merk13</t>
  </si>
  <si>
    <t>MediaConnect</t>
  </si>
  <si>
    <t>All characters and tracks unlock</t>
  </si>
  <si>
    <t>Mega Jump</t>
  </si>
  <si>
    <t>Mega Run - Redford's Adventure</t>
  </si>
  <si>
    <t>1.0.26 or 1.0.23 (World)</t>
  </si>
  <si>
    <t>BlackRoseSymphony</t>
  </si>
  <si>
    <t>Men In Black 3</t>
  </si>
  <si>
    <t>Men vs Machines
</t>
  </si>
  <si>
    <t>Works Perfectly</t>
  </si>
  <si>
    <t>MetalStorm: Wingman</t>
  </si>
  <si>
    <t>Server error</t>
  </si>
  <si>
    <t>miCal - missing Calendar</t>
  </si>
  <si>
    <t>Can buy all filters</t>
  </si>
  <si>
    <t>Midway Arcade</t>
  </si>
  <si>
    <t>xaitek</t>
  </si>
  <si>
    <t>Millionaire City</t>
  </si>
  <si>
    <t>Can only buy items once for each package; it becomes stuck with "connecting to appstore"</t>
  </si>
  <si>
    <t>MILLIONAIRE TYCOON™
</t>
  </si>
  <si>
    <t>Coins and potions</t>
  </si>
  <si>
    <t>Mini Motor Racing</t>
  </si>
  <si>
    <t>MultiMe feature unlocked</t>
  </si>
  <si>
    <t>Minibash</t>
  </si>
  <si>
    <t>Minigame Paradise</t>
  </si>
  <si>
    <t>Can buy car upgrades</t>
  </si>
  <si>
    <t>Minigore</t>
  </si>
  <si>
    <t>MiniPets</t>
  </si>
  <si>
    <t>You can buy as many hints as you want</t>
  </si>
  <si>
    <t>MLB.com At Bat</t>
  </si>
  <si>
    <t>modalityBODY: Interactive Anatomy and Medical Imaging for iPad</t>
  </si>
  <si>
    <t>It works perfectly for me. All the similar games from this company (like My Corp) work with iAPFree. - t-bone7 (4/26/2012)
---------------------------------------------------------------------------------------------------
Hangs while processing, same with Mystery Manson - VersionII (4/25/2012)</t>
  </si>
  <si>
    <t>Modern Combat 2</t>
  </si>
  <si>
    <t>Marche parfaitement depuis la mise à jour 2.0 de iAPFree. No problem since the iAPFree's update 2.0.</t>
  </si>
  <si>
    <t>Ju'Bi666</t>
  </si>
  <si>
    <t>Modern Combat 3: Fallen Nation
</t>
  </si>
  <si>
    <t>Modern Girl</t>
  </si>
  <si>
    <t>Modern War</t>
  </si>
  <si>
    <t>Mole Kart (original delisted version with MK Wii tracks)</t>
  </si>
  <si>
    <t>Can purchase all books</t>
  </si>
  <si>
    <t>Mole Kart 1</t>
  </si>
  <si>
    <t>Can purchase new packages/stages</t>
  </si>
  <si>
    <t>MONOPOLY Hotels</t>
  </si>
  <si>
    <t>Monster City</t>
  </si>
  <si>
    <t>Monster hunter: Dynamic</t>
  </si>
  <si>
    <t>Have to sign up for emails to get Insects and Spiders, but Birds, Reptiles, and Wildflowers work</t>
  </si>
  <si>
    <t>Monster Maestro</t>
  </si>
  <si>
    <t>1.0.55</t>
  </si>
  <si>
    <t>Store comes up at $0.00 but never unlocks</t>
  </si>
  <si>
    <t>Monster Photo</t>
  </si>
  <si>
    <t>You can buy a league pass for watching the NBA games</t>
  </si>
  <si>
    <t>Monster Tamer</t>
  </si>
  <si>
    <t>Sbro</t>
  </si>
  <si>
    <t>Monster Wars</t>
  </si>
  <si>
    <t>1.13</t>
  </si>
  <si>
    <t>Able to purchase Pitch &amp; Weather Pack but nothing happens when you try to buy Star Bux.</t>
  </si>
  <si>
    <t>MonTowers</t>
  </si>
  <si>
    <t>yes</t>
  </si>
  <si>
    <t>Since the app update to 1.17, all in-app purchases are now working. For Starbux purchases you need to respring/reboot to get rid of the "memory access violation" error.</t>
  </si>
  <si>
    <t>LarissaS</t>
  </si>
  <si>
    <t>Moquu - photo scratcher
</t>
  </si>
  <si>
    <t>Error "Cannot Start the download because the file is missing or invalid"</t>
  </si>
  <si>
    <t>morse-it</t>
  </si>
  <si>
    <t>Can purchase additional cards</t>
  </si>
  <si>
    <t>MotoHeroz</t>
  </si>
  <si>
    <t>1.4.1.2303</t>
  </si>
  <si>
    <t>Move The Box</t>
  </si>
  <si>
    <t xml:space="preserve">Can buy coins and gems </t>
  </si>
  <si>
    <t>Move the Box</t>
  </si>
  <si>
    <t>Muffin Knight</t>
  </si>
  <si>
    <t>Can not buy Koban</t>
  </si>
  <si>
    <t>My Clinic</t>
  </si>
  <si>
    <t>install iapfree and iapcracker ver. 0.7-1</t>
  </si>
  <si>
    <t>anonymous</t>
  </si>
  <si>
    <t>My Pet Zombie</t>
  </si>
  <si>
    <t>1.60.3</t>
  </si>
  <si>
    <t xml:space="preserve">My Town 2 </t>
  </si>
  <si>
    <t>My Town: Animals</t>
  </si>
  <si>
    <t>Unable to verify with Itunes</t>
  </si>
  <si>
    <t>MyBlee Education</t>
  </si>
  <si>
    <t>Coins</t>
  </si>
  <si>
    <t>Mysteriez</t>
  </si>
  <si>
    <t>Seemingly succeed, constant download error</t>
  </si>
  <si>
    <t>JW</t>
  </si>
  <si>
    <t>N.O.V.A 2</t>
  </si>
  <si>
    <t>NAMCO ARCADE</t>
  </si>
  <si>
    <t>Everything's free</t>
  </si>
  <si>
    <t>Marius</t>
  </si>
  <si>
    <t>Naturetap</t>
  </si>
  <si>
    <t>Works, nyan!</t>
  </si>
  <si>
    <t>NBA Jam</t>
  </si>
  <si>
    <t>Latest (1.2.0)</t>
  </si>
  <si>
    <t>Free Credits</t>
  </si>
  <si>
    <t>Scantraxx</t>
  </si>
  <si>
    <t>NBA.tv</t>
  </si>
  <si>
    <t>In-app season pass purchase works.</t>
  </si>
  <si>
    <t>Necronomicon Redux</t>
  </si>
  <si>
    <t>v1.1.2</t>
  </si>
  <si>
    <t>Not Working (Error -15)</t>
  </si>
  <si>
    <t>SHINRA</t>
  </si>
  <si>
    <t>New Star Soccer</t>
  </si>
  <si>
    <t>Dont work. (Error -15)
Game by Gameloft.</t>
  </si>
  <si>
    <t>ndsijulius</t>
  </si>
  <si>
    <t>Newsweek</t>
  </si>
  <si>
    <t>Asks to buy over and over, no purchase done</t>
  </si>
  <si>
    <t>NFL Rivals</t>
  </si>
  <si>
    <t>NightHaven</t>
  </si>
  <si>
    <t>It works if you have not log in appstore yet.</t>
  </si>
  <si>
    <t>Nine Worlds</t>
  </si>
  <si>
    <t>Your purchase cannot be completed.</t>
  </si>
  <si>
    <t>9-Jun-1012</t>
  </si>
  <si>
    <t>Ninja Farm</t>
  </si>
  <si>
    <t>Nothing happens at purchase</t>
  </si>
  <si>
    <t>Ninja Royale</t>
  </si>
  <si>
    <t>Trying to "purchase" expansion pack only shows "Connection error."</t>
  </si>
  <si>
    <t>Ninja Saga</t>
  </si>
  <si>
    <t>Ninja Splash</t>
  </si>
  <si>
    <t>3.1.20</t>
  </si>
  <si>
    <t>NinJump Deluxe</t>
  </si>
  <si>
    <t>NinJump Deluxe Free</t>
  </si>
  <si>
    <t>Can purchase everything.</t>
  </si>
  <si>
    <t>No Zombies</t>
  </si>
  <si>
    <t>No Zombies Allowed!</t>
  </si>
  <si>
    <t>1.1.11</t>
  </si>
  <si>
    <t xml:space="preserve">Donwload by AppStore. </t>
  </si>
  <si>
    <t>TagCashDev</t>
  </si>
  <si>
    <t>Nosferatu - Run from the Sun</t>
  </si>
  <si>
    <t>ChianMashi</t>
  </si>
  <si>
    <t>Noteshelf</t>
  </si>
  <si>
    <t>Purchase Pro OK</t>
  </si>
  <si>
    <t>Novo App</t>
  </si>
  <si>
    <t>Managed to buy the biggest package three times with 3G off, but stopped working afterwards.</t>
  </si>
  <si>
    <t>Nuts!</t>
  </si>
  <si>
    <t>Fail to purchase (in-App purchase payment information)</t>
  </si>
  <si>
    <t>Nyan Cat: Lost in Space</t>
  </si>
  <si>
    <t>Can purchase all Photo Packages.</t>
  </si>
  <si>
    <t>SLM</t>
  </si>
  <si>
    <t>Ocean Tower</t>
  </si>
  <si>
    <t>Yeah, upgrade to pro and remove ad</t>
  </si>
  <si>
    <t>Able to purchase all the packs</t>
  </si>
  <si>
    <t>Official UEFA EURO 2012</t>
  </si>
  <si>
    <t>Can purchase all effect packs</t>
  </si>
  <si>
    <t>Order &amp; Chaos Online</t>
  </si>
  <si>
    <t>Purchase request failed cause of unkown error</t>
  </si>
  <si>
    <t>Error = 15, Gameloft Game.</t>
  </si>
  <si>
    <t>Kleri</t>
  </si>
  <si>
    <t>Order and Chaos Online</t>
  </si>
  <si>
    <t>Yes, with caveats</t>
  </si>
  <si>
    <t>Seems to have trouble downloading the original tables on a fresh install. If you have this problem, downgrade to 1.0.9, unlock the first four tables, then upgrade and everything is savvy.</t>
  </si>
  <si>
    <t>Unlock all tables</t>
  </si>
  <si>
    <t>Order Up!! To Go
</t>
  </si>
  <si>
    <t>Ore no Imouto ip</t>
  </si>
  <si>
    <t>All tables unlocked</t>
  </si>
  <si>
    <t>Origami Collection
</t>
  </si>
  <si>
    <t>Cant buy gem</t>
  </si>
  <si>
    <t>Honey</t>
  </si>
  <si>
    <t>Overkill</t>
  </si>
  <si>
    <t>selected but won't add.</t>
  </si>
  <si>
    <t>Resha</t>
  </si>
  <si>
    <t>P90X</t>
  </si>
  <si>
    <t>Purchase all effects</t>
  </si>
  <si>
    <t>YiNG_YaNG_6o4</t>
  </si>
  <si>
    <t>PAC-MAN Lite</t>
  </si>
  <si>
    <t>Can buy all diseases and extra cheats</t>
  </si>
  <si>
    <t>Pac'N Jump</t>
  </si>
  <si>
    <t>Works fine, sadly there's a limited supply of coins.</t>
  </si>
  <si>
    <t>Panda vs. Zombies Free
</t>
  </si>
  <si>
    <t>No Problems :)</t>
  </si>
  <si>
    <t>lortar23</t>
  </si>
  <si>
    <t>Pandora</t>
  </si>
  <si>
    <t>2.5.1</t>
  </si>
  <si>
    <t>Paper by FiftyThree</t>
  </si>
  <si>
    <t>Paper Toss 2</t>
  </si>
  <si>
    <t>Paradise Island: Exotic</t>
  </si>
  <si>
    <t>Every InAppPurchase possible</t>
  </si>
  <si>
    <t>Can buy all package</t>
  </si>
  <si>
    <t>May crash the first time, but coins are still kept</t>
  </si>
  <si>
    <t>Parking Typhoon</t>
  </si>
  <si>
    <t>Can purchase bux.  Just like Tiny Tower (from the same author)</t>
  </si>
  <si>
    <t>david</t>
  </si>
  <si>
    <t>Parole Puzzle</t>
  </si>
  <si>
    <t>Pet Home</t>
  </si>
  <si>
    <t>Pet Hotel</t>
  </si>
  <si>
    <t>unlocks all weapon packs</t>
  </si>
  <si>
    <t>Katz993</t>
  </si>
  <si>
    <t>Photo Hunt Social HD</t>
  </si>
  <si>
    <t>PhotoCal</t>
  </si>
  <si>
    <t>PhotoHunt HD Social</t>
  </si>
  <si>
    <t>5.0.5</t>
  </si>
  <si>
    <t>All purchases working.</t>
  </si>
  <si>
    <t>Photoshop Express</t>
  </si>
  <si>
    <t>all purchases were successful :)</t>
  </si>
  <si>
    <t>elliwhi</t>
  </si>
  <si>
    <t>Pic Collage</t>
  </si>
  <si>
    <t>Pictures Mania 2 HD</t>
  </si>
  <si>
    <t>Able to purchase coin</t>
  </si>
  <si>
    <t>Pinball Arcade</t>
  </si>
  <si>
    <t>2.1</t>
  </si>
  <si>
    <t>Buy Votes</t>
  </si>
  <si>
    <t>VersionII</t>
  </si>
  <si>
    <t>Pinball HD</t>
  </si>
  <si>
    <t>1,6</t>
  </si>
  <si>
    <t>Pinball HD Collection</t>
  </si>
  <si>
    <t>Pinball HD Collection for iPhone</t>
  </si>
  <si>
    <t>Pirate captain</t>
  </si>
  <si>
    <t>Pirates in Love</t>
  </si>
  <si>
    <t>Can no purchase main stories or extra chapters</t>
  </si>
  <si>
    <t>Shadowhuntress</t>
  </si>
  <si>
    <t>Pirateville lite: pirate adventure game</t>
  </si>
  <si>
    <t>Sprit</t>
  </si>
  <si>
    <t>Pixlr-o-Matic</t>
  </si>
  <si>
    <t>Plague Inc</t>
  </si>
  <si>
    <t>You cannot buy voice reader</t>
  </si>
  <si>
    <t>PlanGrid</t>
  </si>
  <si>
    <t>Plantas vs zombies HD</t>
  </si>
  <si>
    <t>Can buy gold</t>
  </si>
  <si>
    <t>Plants</t>
  </si>
  <si>
    <t>All coin packages can be purchased</t>
  </si>
  <si>
    <t>Phatkat</t>
  </si>
  <si>
    <t>Plants V</t>
  </si>
  <si>
    <t>Turn OFF wifi, 3g when purchase</t>
  </si>
  <si>
    <t>Plants vs Zombies</t>
  </si>
  <si>
    <t>Must have xcon inorder to work.</t>
  </si>
  <si>
    <t>iHaxel</t>
  </si>
  <si>
    <t>Plants War</t>
  </si>
  <si>
    <t>Unlocks Chapter 3</t>
  </si>
  <si>
    <t>Playtales Children Books</t>
  </si>
  <si>
    <t>PlayTales Kids' Interactive Books</t>
  </si>
  <si>
    <t>PlayTales Kids' Interactive Books HD</t>
  </si>
  <si>
    <t>Plumber Crack</t>
  </si>
  <si>
    <t>Pocket Frogs</t>
  </si>
  <si>
    <t>Pocket God</t>
  </si>
  <si>
    <t>Invalid Transaction</t>
  </si>
  <si>
    <t>Ai Xin Ye</t>
  </si>
  <si>
    <t>Pocket Ninjas</t>
  </si>
  <si>
    <t>Pocket Planes</t>
  </si>
  <si>
    <t xml:space="preserve">Pocket Pond 2 </t>
  </si>
  <si>
    <t>Pocket Potions</t>
  </si>
  <si>
    <t>Pocket Tanks</t>
  </si>
  <si>
    <t>Card collections in-app purchases works.</t>
  </si>
  <si>
    <t>haekaru</t>
  </si>
  <si>
    <t>Pocket Warriors</t>
  </si>
  <si>
    <t>Pocket Whip</t>
  </si>
  <si>
    <t>not work:(</t>
  </si>
  <si>
    <t>PocketLife Calender</t>
  </si>
  <si>
    <t>Hang when you buy costume or anything</t>
  </si>
  <si>
    <t>Poker: Hold'em Championship
</t>
  </si>
  <si>
    <t>PopBooth</t>
  </si>
  <si>
    <t>Can buy money :D</t>
  </si>
  <si>
    <t>Popular Mechanics</t>
  </si>
  <si>
    <t>Power Of Coin</t>
  </si>
  <si>
    <t>When you buy "unlock all chapter",just loading screen :(</t>
  </si>
  <si>
    <t>Presidents Run</t>
  </si>
  <si>
    <t>1.31.0</t>
  </si>
  <si>
    <t>Just can buy 1 pack of every deal (Totems/Coins), if buy the same pack again the price list should becoming gray</t>
  </si>
  <si>
    <t>crunchy2000</t>
  </si>
  <si>
    <t>Pretty Pet Tycoon</t>
  </si>
  <si>
    <t>1.17.0</t>
  </si>
  <si>
    <t>Princess PAJAMA</t>
  </si>
  <si>
    <t>Ofekinger</t>
  </si>
  <si>
    <t>Private Photo Lite Free</t>
  </si>
  <si>
    <t>Hangs when buying songs</t>
  </si>
  <si>
    <t>Prize Claw</t>
  </si>
  <si>
    <t>Prize Claw HD</t>
  </si>
  <si>
    <t>Prize Claw Seasons</t>
  </si>
  <si>
    <t>1.9</t>
  </si>
  <si>
    <t>Java77</t>
  </si>
  <si>
    <t>Prizmo</t>
  </si>
  <si>
    <t>Works Perfectly, Only Problem is game Crashes a lot</t>
  </si>
  <si>
    <t>Pro Evolution Soccer 2012 (PES 2012)</t>
  </si>
  <si>
    <t>1.86</t>
  </si>
  <si>
    <t>Crashes during attempt of buying stars</t>
  </si>
  <si>
    <t>Vashyron</t>
  </si>
  <si>
    <t>Probe the humans</t>
  </si>
  <si>
    <t>Propel Man</t>
  </si>
  <si>
    <t>Pucca's Restaurant</t>
  </si>
  <si>
    <t>Punch Hero</t>
  </si>
  <si>
    <t xml:space="preserve">Version Update </t>
  </si>
  <si>
    <t>Puzzle Quest Chapter 1+2</t>
  </si>
  <si>
    <t>all unlocked</t>
  </si>
  <si>
    <t>Pyramid Run</t>
  </si>
  <si>
    <t>Buy product and cash</t>
  </si>
  <si>
    <t>Pyramid Ville</t>
  </si>
  <si>
    <t>Queen's Crown</t>
  </si>
  <si>
    <t>Crashes when you try to get more coins</t>
  </si>
  <si>
    <t>resdog</t>
  </si>
  <si>
    <t>Race illegal: High Speed 3D</t>
  </si>
  <si>
    <t>DLC doesn't show up, even with Remove Metadata turned off.</t>
  </si>
  <si>
    <t>Ragdoll Blaster 3</t>
  </si>
  <si>
    <t>Rage of Bahamut</t>
  </si>
  <si>
    <t>Ragnarok Violet</t>
  </si>
  <si>
    <t>Real Steel</t>
  </si>
  <si>
    <t>1.4.4</t>
  </si>
  <si>
    <t>instantly ban</t>
  </si>
  <si>
    <t>spook29</t>
  </si>
  <si>
    <t>Reckless Racing 2</t>
  </si>
  <si>
    <t>Cannot purchase crystals</t>
  </si>
  <si>
    <t>Red Stamp</t>
  </si>
  <si>
    <t>18/06/2012</t>
  </si>
  <si>
    <t>REFLEC BEAT</t>
  </si>
  <si>
    <t>Can't upgrade to the ad-free Encore version using the in-app button</t>
  </si>
  <si>
    <t>Restaurant Story</t>
  </si>
  <si>
    <t>Rinth Island</t>
  </si>
  <si>
    <t>Add the cydia.crazydoraemon.com source and install Shogun game patch.</t>
  </si>
  <si>
    <t>Road &amp; Track</t>
  </si>
  <si>
    <t>Road Warrior Racing</t>
  </si>
  <si>
    <t>Subscription returns an error and the button says Waiting for Response</t>
  </si>
  <si>
    <t>ddn2003</t>
  </si>
  <si>
    <t>Rob</t>
  </si>
  <si>
    <t>You can buy Starmoney &amp; Bottle Caps</t>
  </si>
  <si>
    <t>Robbery bob</t>
  </si>
  <si>
    <t>Robinson for iPad</t>
  </si>
  <si>
    <t>no go sir.</t>
  </si>
  <si>
    <t>Robinson for iPhone</t>
  </si>
  <si>
    <t>remove ads.</t>
  </si>
  <si>
    <t>kimzamasara</t>
  </si>
  <si>
    <t>Robotek HD</t>
  </si>
  <si>
    <t>Rock Band Reloaded</t>
  </si>
  <si>
    <t>Can't purchase coins. Invalid transaction</t>
  </si>
  <si>
    <t>14/6/2012</t>
  </si>
  <si>
    <t>Rogue Racing
</t>
  </si>
  <si>
    <t>Agon</t>
  </si>
  <si>
    <t>Roll Your Own</t>
  </si>
  <si>
    <t>Can buy tickets as well as packs</t>
  </si>
  <si>
    <t>Rope 'n' Fly 3</t>
  </si>
  <si>
    <t>Rrrr™</t>
  </si>
  <si>
    <t>Expansion Pack Unlocks</t>
  </si>
  <si>
    <t>Rule The Sky</t>
  </si>
  <si>
    <t>All Pack's can be buyed</t>
  </si>
  <si>
    <t>Running Fred</t>
  </si>
  <si>
    <t>In-app purchase works.</t>
  </si>
  <si>
    <t>Sad Princess</t>
  </si>
  <si>
    <t>Can unlock full version</t>
  </si>
  <si>
    <t>Safe - Password TM
</t>
  </si>
  <si>
    <t>Works how its supposed to</t>
  </si>
  <si>
    <t>Samurai vs Zombies Defense
</t>
  </si>
  <si>
    <t>SAS: Zombie Assault 3</t>
  </si>
  <si>
    <t>It's just work.</t>
  </si>
  <si>
    <t>burnz</t>
  </si>
  <si>
    <t>Scarface</t>
  </si>
  <si>
    <t xml:space="preserve">Hangs on loading screen. </t>
  </si>
  <si>
    <t>Scene It 2</t>
  </si>
  <si>
    <t>Can't buy coins and other.</t>
  </si>
  <si>
    <t>ezetuc</t>
  </si>
  <si>
    <t>Scramble With Friends Free</t>
  </si>
  <si>
    <t>Scribblenauts Remix</t>
  </si>
  <si>
    <t>Sea Stars</t>
  </si>
  <si>
    <t>mrluuvn</t>
  </si>
  <si>
    <t>SearchIt</t>
  </si>
  <si>
    <t>1.2.0.1</t>
  </si>
  <si>
    <t>Still works fine ---PrinJess</t>
  </si>
  <si>
    <t>pod2g</t>
  </si>
  <si>
    <t>Sentinel 3</t>
  </si>
  <si>
    <t>Can Purchase Everything</t>
  </si>
  <si>
    <t>Seventeen</t>
  </si>
  <si>
    <t>shadow cities</t>
  </si>
  <si>
    <t>Shadow Era: TCG</t>
  </si>
  <si>
    <t>Shark Dash</t>
  </si>
  <si>
    <t>Says it is successful obtaining money for your team, but it never actually adds it to your total</t>
  </si>
  <si>
    <t>Shazam</t>
  </si>
  <si>
    <t>You can buy coins and unlimited online play</t>
  </si>
  <si>
    <t>It may loading forever, just out and open it again and the Coins should be there</t>
  </si>
  <si>
    <t>Shiny Drum</t>
  </si>
  <si>
    <t>youngplay</t>
  </si>
  <si>
    <t>Shogun</t>
  </si>
  <si>
    <t>Shoot Many Zombies!</t>
  </si>
  <si>
    <t>v1.3.4.8</t>
  </si>
  <si>
    <t>No coins purchase possible</t>
  </si>
  <si>
    <t>Shopper</t>
  </si>
  <si>
    <t>0.1</t>
  </si>
  <si>
    <t>Shovel Heroes</t>
  </si>
  <si>
    <t>Siege Hero</t>
  </si>
  <si>
    <t>SiegeCraft</t>
  </si>
  <si>
    <t>Simpsons Tapped Out</t>
  </si>
  <si>
    <t>doest work (Go offline, manually set the date forward for tasks to complete, SWATsqad)</t>
  </si>
  <si>
    <t>MacIver</t>
  </si>
  <si>
    <t>Simpsons: Tapped Out</t>
  </si>
  <si>
    <t>Can purchase Expansion Pack</t>
  </si>
  <si>
    <t>Simsimi</t>
  </si>
  <si>
    <t xml:space="preserve"> No</t>
  </si>
  <si>
    <t>Cant buy subscriptions Loads but nothing happens</t>
  </si>
  <si>
    <t>SimSimi Message Wallpaper
</t>
  </si>
  <si>
    <t>Purchase all transcriptions available.</t>
  </si>
  <si>
    <t>Sing Something</t>
  </si>
  <si>
    <t>When you try to buy it, it tells you there is an error; the purchase is not valid.</t>
  </si>
  <si>
    <t>Bleizk</t>
  </si>
  <si>
    <t>Six guns</t>
  </si>
  <si>
    <t xml:space="preserve">Not complete purchase </t>
  </si>
  <si>
    <t>Six-Guns</t>
  </si>
  <si>
    <t>Update: Once you buy spices, it locks you out of buying the next time the game resets your spice count.</t>
  </si>
  <si>
    <t>icedef</t>
  </si>
  <si>
    <t>Skee Free</t>
  </si>
  <si>
    <t>1.0/1.1.3</t>
  </si>
  <si>
    <t>New iPad version (1.0) does not work, the iPhone version (1.1.3) still works, however that one will be updated as well according to the company.</t>
  </si>
  <si>
    <t>Dutch Anon</t>
  </si>
  <si>
    <t>Skee-Ball</t>
  </si>
  <si>
    <t>You can buy football matches and watch them :)</t>
  </si>
  <si>
    <t>Turkostreet</t>
  </si>
  <si>
    <t>Ski-On-Neon</t>
  </si>
  <si>
    <t>Can unlock DLC and download</t>
  </si>
  <si>
    <t>Sky Gamblers: Rise Of Glory</t>
  </si>
  <si>
    <t>Everything works perfect</t>
  </si>
  <si>
    <t xml:space="preserve">SLAP! </t>
  </si>
  <si>
    <t>2.5.3</t>
  </si>
  <si>
    <t>Can unlock all additional stages and characters</t>
  </si>
  <si>
    <t>Slash It! Zombies</t>
  </si>
  <si>
    <t>Slide</t>
  </si>
  <si>
    <t>Works with iAPCracker, i guess it works with iAPFree too</t>
  </si>
  <si>
    <t>FeroXys</t>
  </si>
  <si>
    <t>SloPro</t>
  </si>
  <si>
    <t>Works well</t>
  </si>
  <si>
    <t>Slot Machine</t>
  </si>
  <si>
    <t>Can get cash and stars repeatedly.</t>
  </si>
  <si>
    <t>Slotomania</t>
  </si>
  <si>
    <t>All in-app purchases working - add unlimited Star Points, upgrade to Ad-free</t>
  </si>
  <si>
    <t>nothing more to say, just worked :)</t>
  </si>
  <si>
    <t>Slots Journey</t>
  </si>
  <si>
    <t>Smart Alarm Clock: sleep cycles &amp; noise recording
</t>
  </si>
  <si>
    <t>Can buy as many diamonds as wanted</t>
  </si>
  <si>
    <t>SMS touch</t>
  </si>
  <si>
    <t>2,2</t>
  </si>
  <si>
    <t>Everything works</t>
  </si>
  <si>
    <t>Durman11</t>
  </si>
  <si>
    <t>Smsms</t>
  </si>
  <si>
    <t>v6.9.0</t>
  </si>
  <si>
    <t>Can buy very fink</t>
  </si>
  <si>
    <t>Me</t>
  </si>
  <si>
    <t>9-sep2012
</t>
  </si>
  <si>
    <t>Smurfs' Village</t>
  </si>
  <si>
    <t>Breaks purchase and dont download</t>
  </si>
  <si>
    <t>Snake</t>
  </si>
  <si>
    <t>Snappers</t>
  </si>
  <si>
    <t>Snoopy's Street Fair</t>
  </si>
  <si>
    <t>Can purchase the additional factions</t>
  </si>
  <si>
    <t>Snowboard Hero</t>
  </si>
  <si>
    <t>Soccer Fantasy</t>
  </si>
  <si>
    <t>Can purchase Roid's</t>
  </si>
  <si>
    <t>Soccer Showdown</t>
  </si>
  <si>
    <t>1.3.9</t>
  </si>
  <si>
    <t>Soccer Superstars® 2011</t>
  </si>
  <si>
    <t>Social Girl</t>
  </si>
  <si>
    <t>Songify</t>
  </si>
  <si>
    <t>Songpop</t>
  </si>
  <si>
    <t>Get all superpack effect!</t>
  </si>
  <si>
    <t xml:space="preserve">Works Fine </t>
  </si>
  <si>
    <t>SonicBoom APP</t>
  </si>
  <si>
    <t>1.6.18634</t>
  </si>
  <si>
    <t>Soul Tamer KiKi</t>
  </si>
  <si>
    <t>Usable online gashapon</t>
  </si>
  <si>
    <t>Soul Tamer KiKi HD</t>
  </si>
  <si>
    <t>Works great with iAPFree 2.0</t>
  </si>
  <si>
    <t>Space City</t>
  </si>
  <si>
    <t>Space Inversion 2 HD</t>
  </si>
  <si>
    <t>SPB TV</t>
  </si>
  <si>
    <t>SpeechTrans Ultimate Powered By Nuance</t>
  </si>
  <si>
    <t>SpellCraft School of Magic</t>
  </si>
  <si>
    <t>1.39</t>
  </si>
  <si>
    <t>Spice Bandits</t>
  </si>
  <si>
    <t>Can't believe it works but it does.</t>
  </si>
  <si>
    <t>Sport1</t>
  </si>
  <si>
    <t>Unfortunately not able to buy any pearls</t>
  </si>
  <si>
    <t>Sport1 - Live Voetbal</t>
  </si>
  <si>
    <t>Vija02</t>
  </si>
  <si>
    <t>Sports Illustrated Swimsuit 2012</t>
  </si>
  <si>
    <t>Squids</t>
  </si>
  <si>
    <t>Stair Dismount Universal</t>
  </si>
  <si>
    <t>3.5</t>
  </si>
  <si>
    <t>Star Blitz
</t>
  </si>
  <si>
    <t>Doesn't corfim purchase but you get your stuff anyways</t>
  </si>
  <si>
    <t>Star Warfare:Alien Invasion</t>
  </si>
  <si>
    <t>Can buy everything on the store, but app fails to load after purchasing</t>
  </si>
  <si>
    <t>StarBunker:Guardians2 HD</t>
  </si>
  <si>
    <t xml:space="preserve">Works, can purchase coin (test with iApFree 1.03f </t>
  </si>
  <si>
    <t>18/6/2012</t>
  </si>
  <si>
    <t>Stardom: The A-List</t>
  </si>
  <si>
    <t>Displays "Connection Error" message when selecting a purchase.</t>
  </si>
  <si>
    <t>StarDunk</t>
  </si>
  <si>
    <t>3.0.3</t>
  </si>
  <si>
    <t>Nothing happens when you want to buy chips</t>
  </si>
  <si>
    <t>Only Removes ads (Cannot purchase minutes)</t>
  </si>
  <si>
    <t>DaSpeciaList</t>
  </si>
  <si>
    <t>Steel Runner</t>
  </si>
  <si>
    <t>4.4.8</t>
  </si>
  <si>
    <t>all free in the store</t>
  </si>
  <si>
    <t>Stick Stunt Biker
</t>
  </si>
  <si>
    <t>Stickman Balloon Jump</t>
  </si>
  <si>
    <t>Stickman Cliffdiving
</t>
  </si>
  <si>
    <t>Studio.M</t>
  </si>
  <si>
    <t>Works fine for buying everything</t>
  </si>
  <si>
    <t>Stupid Zombies</t>
  </si>
  <si>
    <t>1.11.1</t>
  </si>
  <si>
    <t>All packs can be unlocked.</t>
  </si>
  <si>
    <t>Subway Surfers</t>
  </si>
  <si>
    <t>Summoner Wars</t>
  </si>
  <si>
    <t>In-app purchases won't work.</t>
  </si>
  <si>
    <t>stephen</t>
  </si>
  <si>
    <t>Subscription takes forever, most likely isn't working</t>
  </si>
  <si>
    <t>Super Cyclone</t>
  </si>
  <si>
    <t>Can unlock either full or deluxe versions. Streaming of movie doesn't work, only download. Streaming of soundtrack works</t>
  </si>
  <si>
    <t>Super KO Boxing 2</t>
  </si>
  <si>
    <t>Can buy all movies, but can't stream. only download 2.2 GB file per movie</t>
  </si>
  <si>
    <t>Surviving High School Paid</t>
  </si>
  <si>
    <t>When purchasing golds, it keeps on staying on the loading screen, cant read what it say because its in korean</t>
  </si>
  <si>
    <t>sifusky</t>
  </si>
  <si>
    <t>T3 Magazine</t>
  </si>
  <si>
    <t>Level Pack 1,2,3</t>
  </si>
  <si>
    <t>Talkapella</t>
  </si>
  <si>
    <t>talkatone</t>
  </si>
  <si>
    <t>Talking Funny Mirrors</t>
  </si>
  <si>
    <t>Talking Tom 2</t>
  </si>
  <si>
    <t xml:space="preserve">1.9.8 </t>
  </si>
  <si>
    <t>Work!!! But can't Buy Cash Anymore Test on Iphone 3GS</t>
  </si>
  <si>
    <t>Tango</t>
  </si>
  <si>
    <t>Tank Battalion Blitz</t>
  </si>
  <si>
    <t>6.1</t>
  </si>
  <si>
    <t>Can purchase all recipe packs.</t>
  </si>
  <si>
    <t>Tank Warz</t>
  </si>
  <si>
    <t>Tap Farm</t>
  </si>
  <si>
    <t>Tap Fish 2</t>
  </si>
  <si>
    <t>Works for Gold and Gems</t>
  </si>
  <si>
    <t>1.0.59</t>
  </si>
  <si>
    <t>Can purchase. (Episode 2 is out, can download)</t>
  </si>
  <si>
    <t>mdcdeve</t>
  </si>
  <si>
    <t>Tap Pet Hotel</t>
  </si>
  <si>
    <t>Works great. Can buy anything in the game.</t>
  </si>
  <si>
    <t>Infernoz</t>
  </si>
  <si>
    <t>Tap Pet Shop</t>
  </si>
  <si>
    <t>1910 expansion pack unlocks</t>
  </si>
  <si>
    <t>Tap Reef Fish Farm by Jirbo</t>
  </si>
  <si>
    <t>Unlock VIP</t>
  </si>
  <si>
    <t>Tap sonic</t>
  </si>
  <si>
    <t>Doesn't work</t>
  </si>
  <si>
    <t>Tap Tap Revenge 4</t>
  </si>
  <si>
    <t>managed to buy the biggest package three times with 3G off, but stopped working afterwards.</t>
  </si>
  <si>
    <t>MoniSoft</t>
  </si>
  <si>
    <t>Tap Town 2</t>
  </si>
  <si>
    <t>Purchased items don't show</t>
  </si>
  <si>
    <t>tamayamawuv</t>
  </si>
  <si>
    <t>Tap Zoo 2: World Tour</t>
  </si>
  <si>
    <t>Can buy shells</t>
  </si>
  <si>
    <t>Tappi Snap</t>
  </si>
  <si>
    <t>Can buy characters</t>
  </si>
  <si>
    <t>Temple Run</t>
  </si>
  <si>
    <t>Game will not open with iAPFree installed</t>
  </si>
  <si>
    <t>Temple Run: Brave</t>
  </si>
  <si>
    <t>Cannot Connect to game.</t>
  </si>
  <si>
    <t>Tetris (EA)</t>
  </si>
  <si>
    <t>Texas Poker</t>
  </si>
  <si>
    <t>When start game, DO NOT play tutorial, but choose Extras--&gt;Shop--&gt;Rookie pack---&gt;get it.</t>
  </si>
  <si>
    <t>ars giang</t>
  </si>
  <si>
    <t>Textfree Free and Free Calling</t>
  </si>
  <si>
    <t>1.10.1</t>
  </si>
  <si>
    <t>TextNow</t>
  </si>
  <si>
    <t>Stuck when buying crystal</t>
  </si>
  <si>
    <t>SimingAngel</t>
  </si>
  <si>
    <t>The Amazing Spider-Man</t>
  </si>
  <si>
    <t xml:space="preserve">Say's "Can't connect To store" </t>
  </si>
  <si>
    <t>The Assault</t>
  </si>
  <si>
    <t>Tested and work fine.</t>
  </si>
  <si>
    <t>The Assault HD</t>
  </si>
  <si>
    <t>Can purchase Everything</t>
  </si>
  <si>
    <t>The Blocks Cometh By Halfbot</t>
  </si>
  <si>
    <t>The Creeps!</t>
  </si>
  <si>
    <t>All in-app purchases works flawlessly.</t>
  </si>
  <si>
    <t>The Dark Knight: App Edition (Batman)</t>
  </si>
  <si>
    <t>confirmed to be working.</t>
  </si>
  <si>
    <t>The Economist</t>
  </si>
  <si>
    <t>Unlock full version from free app</t>
  </si>
  <si>
    <t>The Elder Scrolls V: Skyrim Official World Map</t>
  </si>
  <si>
    <t>The Guardian</t>
  </si>
  <si>
    <t>The Hangover: App Edition</t>
  </si>
  <si>
    <t>2.6</t>
  </si>
  <si>
    <t>can buy full version</t>
  </si>
  <si>
    <t>The Harry Potter Film Collection: App Edition</t>
  </si>
  <si>
    <t>Stuck after clicking to purchase diamonds</t>
  </si>
  <si>
    <t>The Heroes of Three Kingdom</t>
  </si>
  <si>
    <t>Get Error.</t>
  </si>
  <si>
    <t>The Incredible Machine</t>
  </si>
  <si>
    <t>1.16.1</t>
  </si>
  <si>
    <t>Can buy every additional level pack</t>
  </si>
  <si>
    <t>The Lord of the Rings: Middle-earth Defense
</t>
  </si>
  <si>
    <t>The Lord of the Rings: Middle-earth Defense Prologue
</t>
  </si>
  <si>
    <t>Buy gold</t>
  </si>
  <si>
    <t>The Nightworld™</t>
  </si>
  <si>
    <t>The Oregon Trail</t>
  </si>
  <si>
    <t>The Oregon Trail: American Settler
</t>
  </si>
  <si>
    <t>The Photo Cookbook - Recipes</t>
  </si>
  <si>
    <t>Can buy all transformers</t>
  </si>
  <si>
    <t>The Simpsons
</t>
  </si>
  <si>
    <t>The Simpsons™: Tapped Out</t>
  </si>
  <si>
    <t>Works great !</t>
  </si>
  <si>
    <t>The Sims Freeplay</t>
  </si>
  <si>
    <t>The Tribez</t>
  </si>
  <si>
    <t>Can buy perks</t>
  </si>
  <si>
    <t>The Walking Dead</t>
  </si>
  <si>
    <t>Can buy unlimited turns and coins</t>
  </si>
  <si>
    <t>1.1.43</t>
  </si>
  <si>
    <t>Error when try to download</t>
  </si>
  <si>
    <t>wognovice</t>
  </si>
  <si>
    <t>Theme Park</t>
  </si>
  <si>
    <t>Error When Purchasing</t>
  </si>
  <si>
    <t>Ghaniyardi</t>
  </si>
  <si>
    <t xml:space="preserve">Third Blade </t>
  </si>
  <si>
    <t>1.2.62</t>
  </si>
  <si>
    <t>Buy/Download other questions fail</t>
  </si>
  <si>
    <t>darki</t>
  </si>
  <si>
    <t>Three Kingdoms TD - Fate of Wei</t>
  </si>
  <si>
    <t>Allows for purchase of all face packs and ad removal</t>
  </si>
  <si>
    <t>PbF</t>
  </si>
  <si>
    <t>Ticket To Ride Pocket</t>
  </si>
  <si>
    <t>Tiësto</t>
  </si>
  <si>
    <t>Buy more character capability</t>
  </si>
  <si>
    <t>Tiger Woods PGA Tour 12</t>
  </si>
  <si>
    <t>Can buy all voice packs</t>
  </si>
  <si>
    <t>Time Builders: Caveman's prophecy</t>
  </si>
  <si>
    <t>Tiny Farm</t>
  </si>
  <si>
    <t>Tiny Island</t>
  </si>
  <si>
    <t>Unlock God Mode</t>
  </si>
  <si>
    <t>Tiny Jumps</t>
  </si>
  <si>
    <t>Perfectly :)</t>
  </si>
  <si>
    <t>But it seems to make the game crash more frequently.</t>
  </si>
  <si>
    <t>capomic</t>
  </si>
  <si>
    <t>Tiny Pets</t>
  </si>
  <si>
    <t>2.0.0c</t>
  </si>
  <si>
    <t>Hanging and never buying</t>
  </si>
  <si>
    <t>Tiny Tower</t>
  </si>
  <si>
    <t>Tiny Trooper</t>
  </si>
  <si>
    <t>Nothing happens</t>
  </si>
  <si>
    <t>Tiny Village</t>
  </si>
  <si>
    <t>Tinylegend -Crazy Knight</t>
  </si>
  <si>
    <t>Awesome, you got all power packs!</t>
  </si>
  <si>
    <t>TNA Wrestling Impact</t>
  </si>
  <si>
    <t>Hung</t>
  </si>
  <si>
    <t>To-Fu 2</t>
  </si>
  <si>
    <t>get pro (no ads and 4 filters)</t>
  </si>
  <si>
    <t>Tobe &amp; Friends Hookshot Escape</t>
  </si>
  <si>
    <t>Latest 1.3 doesn't work!</t>
  </si>
  <si>
    <t>Slimshaddyy</t>
  </si>
  <si>
    <t>Toddlers Flashcards</t>
  </si>
  <si>
    <t>Can buy full version by clicking already paid on purchase section</t>
  </si>
  <si>
    <t>Tom's Messenger</t>
  </si>
  <si>
    <t>2,0</t>
  </si>
  <si>
    <t>Says 'Checking with iTunes..' then nothing happens</t>
  </si>
  <si>
    <t>Top gear - stunt school</t>
  </si>
  <si>
    <t>2.0.7</t>
  </si>
  <si>
    <t>Touch Detective</t>
  </si>
  <si>
    <t>Can buy the "Disable ads" but can't buy any instruments</t>
  </si>
  <si>
    <t>Touch Detective 2 1/2</t>
  </si>
  <si>
    <t>Buy everything</t>
  </si>
  <si>
    <t xml:space="preserve">Touch DJ Evolution </t>
  </si>
  <si>
    <t>Touchup lite</t>
  </si>
  <si>
    <t>Tower Defense HD</t>
  </si>
  <si>
    <t>Tower Defense: Lost Earth</t>
  </si>
  <si>
    <t>1.0.18</t>
  </si>
  <si>
    <t>Invalid purchase</t>
  </si>
  <si>
    <t>TowerMadness™ HD</t>
  </si>
  <si>
    <t>Said "buying" but no purchases</t>
  </si>
  <si>
    <t>Town &amp; Country</t>
  </si>
  <si>
    <t>1.5.2</t>
  </si>
  <si>
    <t>Can Buy all Ships and Boosters / Puedes comprar todas las naves y boster</t>
  </si>
  <si>
    <t>Shadow8618</t>
  </si>
  <si>
    <t>Toy Defense</t>
  </si>
  <si>
    <t>Said that gems will be delivered, but not delivered</t>
  </si>
  <si>
    <t>Toy Village
</t>
  </si>
  <si>
    <t>Toyshop Adventures
</t>
  </si>
  <si>
    <t>1.6.0</t>
  </si>
  <si>
    <t>You can buy "Cranky's Story"</t>
  </si>
  <si>
    <t>Trade Nations</t>
  </si>
  <si>
    <t>Purchase reverse phone lookup</t>
  </si>
  <si>
    <t>Transformers Cybertoy Free</t>
  </si>
  <si>
    <t>Can "Upgrade to Wikibot" (removes ads) CAN'T "Upgrade to Wikibot Offline" (idk what this is)</t>
  </si>
  <si>
    <t>Treasure Raiders
</t>
  </si>
  <si>
    <t>Treasure Seekers 4: The Time Has Come HD</t>
  </si>
  <si>
    <t>Works fine for me.</t>
  </si>
  <si>
    <t>Trenches 2</t>
  </si>
  <si>
    <t xml:space="preserve"> Works fine buying note and other inApp Purchases</t>
  </si>
  <si>
    <t>Triple Town</t>
  </si>
  <si>
    <t>1.4.0.3051985</t>
  </si>
  <si>
    <t>Picture input works</t>
  </si>
  <si>
    <t>Spellking</t>
  </si>
  <si>
    <t>Trivial Pursuit</t>
  </si>
  <si>
    <t>Trivial Pursuit iPad</t>
  </si>
  <si>
    <t>Trollolol</t>
  </si>
  <si>
    <t>All language packs unlock</t>
  </si>
  <si>
    <t>TurboGrafx-16 GameBox</t>
  </si>
  <si>
    <t>Cann Purchase Cogs for Free</t>
  </si>
  <si>
    <t>Tweegram</t>
  </si>
  <si>
    <t>Type N Talk</t>
  </si>
  <si>
    <t>works like a charm</t>
  </si>
  <si>
    <t>UAngel Hanna</t>
  </si>
  <si>
    <t>Can Buy All (May Stuck On Buying, But Just Exit and Close The App, Open It, And The Money is There.</t>
  </si>
  <si>
    <t>UFC Magazine</t>
  </si>
  <si>
    <t>Can't purchase full version</t>
  </si>
  <si>
    <t>Ugly Meter</t>
  </si>
  <si>
    <t>Ultimate Position: Kamasutra</t>
  </si>
  <si>
    <t xml:space="preserve">Crashes when attempting to purchase </t>
  </si>
  <si>
    <t>Universal Movie Tycoon</t>
  </si>
  <si>
    <t>UNO</t>
  </si>
  <si>
    <t>Urban Crime</t>
  </si>
  <si>
    <t>Perfect ^_^</t>
  </si>
  <si>
    <t>Tristan</t>
  </si>
  <si>
    <t>Vampires Live</t>
  </si>
  <si>
    <t>Do not have IAPCracker installed alongside IAPFree. Have only new 2.1.0 IAPFree Installed. Use App Store to download game. Works 100%</t>
  </si>
  <si>
    <t>EnkryptedSpirit</t>
  </si>
  <si>
    <t>Veranda</t>
  </si>
  <si>
    <t>Buy Magazines (Brazil)</t>
  </si>
  <si>
    <t>Vidal Mobile</t>
  </si>
  <si>
    <t>YES</t>
  </si>
  <si>
    <t>Can buy and download medics database</t>
  </si>
  <si>
    <t>Gladius</t>
  </si>
  <si>
    <t>Video Star</t>
  </si>
  <si>
    <t>Can buy all lighters</t>
  </si>
  <si>
    <t>VietKar 10000+</t>
  </si>
  <si>
    <t>Vintage Camera</t>
  </si>
  <si>
    <t>Works great, Buy DiamoWorks great</t>
  </si>
  <si>
    <t>VIP Poker</t>
  </si>
  <si>
    <t>1.1.8</t>
  </si>
  <si>
    <t>Virtual City 2: Paradise</t>
  </si>
  <si>
    <t>Try Change Different Package(Not Buy The Same) or Buy From The 1 Brainz To 100 Brainz(Or Buy 1, 50, 100, 50, 100. The Number Is The Brainz Package)</t>
  </si>
  <si>
    <t>Virtual Table Tennis 2: Online Match</t>
  </si>
  <si>
    <t>Virtual Zippo Lighter</t>
  </si>
  <si>
    <t>Purchase appears "invalid receipt"</t>
  </si>
  <si>
    <t>Garoti</t>
  </si>
  <si>
    <t>Virtuoso Piano Free</t>
  </si>
  <si>
    <t>VOE</t>
  </si>
  <si>
    <t>Can buy all guns</t>
  </si>
  <si>
    <t>Voice Changer Plus</t>
  </si>
  <si>
    <t>VPN in Touch</t>
  </si>
  <si>
    <t>VPNFIRE</t>
  </si>
  <si>
    <t>1.2.7</t>
  </si>
  <si>
    <t>Sen</t>
  </si>
  <si>
    <t>War 2 Victory HD</t>
  </si>
  <si>
    <t>Purchase Gems and Gold</t>
  </si>
  <si>
    <t>War Books</t>
  </si>
  <si>
    <t>Save up to 10,49€ - Everything buyable</t>
  </si>
  <si>
    <t>Warp Rush</t>
  </si>
  <si>
    <t>Warring States XD</t>
  </si>
  <si>
    <t>It works, do not install by installous, require wifi when purchasing.</t>
  </si>
  <si>
    <t>rV</t>
  </si>
  <si>
    <t>What a stupid pigeon</t>
  </si>
  <si>
    <t>What's My IQ</t>
  </si>
  <si>
    <t>Where my water?</t>
  </si>
  <si>
    <t>You can buy cranky's history</t>
  </si>
  <si>
    <t>Makuki11</t>
  </si>
  <si>
    <t>Where's My Water?</t>
  </si>
  <si>
    <t>Why should it even work?</t>
  </si>
  <si>
    <t>WhitePages</t>
  </si>
  <si>
    <t>Looped in the shop forever. In order to get out of it, delete data025.bin from the Documents folder. (Use iFile or i-Funbox etc.)  For what it's worth, iAP Cracker doesn't work either.</t>
  </si>
  <si>
    <t>zugzug</t>
  </si>
  <si>
    <t>Wikibot Lite</t>
  </si>
  <si>
    <t>Wild blood</t>
  </si>
  <si>
    <t>All free</t>
  </si>
  <si>
    <t>Kevin</t>
  </si>
  <si>
    <t>WILD BLOOD
</t>
  </si>
  <si>
    <t>Win</t>
  </si>
  <si>
    <t>Wild Defense</t>
  </si>
  <si>
    <t>Wild Defense HD</t>
  </si>
  <si>
    <t>Wild Frontier</t>
  </si>
  <si>
    <t>7 sept</t>
  </si>
  <si>
    <t>Wind-Up Knight</t>
  </si>
  <si>
    <t>Purchase fail</t>
  </si>
  <si>
    <t>Tomguyz</t>
  </si>
  <si>
    <t>Wolfram Alpha</t>
  </si>
  <si>
    <t>Purchase ok, but games no updates</t>
  </si>
  <si>
    <t>Woman's Day</t>
  </si>
  <si>
    <t>Asks for app store login</t>
  </si>
  <si>
    <t>ChokGamers</t>
  </si>
  <si>
    <t>Word Farm HD</t>
  </si>
  <si>
    <t>Word Lens</t>
  </si>
  <si>
    <t>World Cup Table Tennis™</t>
  </si>
  <si>
    <t>WorldWar</t>
  </si>
  <si>
    <t>Wrestlefest premium</t>
  </si>
  <si>
    <t>WSOP (World Series Of Texas Hold'em Poker)</t>
  </si>
  <si>
    <t>Says sucessful but does not add</t>
  </si>
  <si>
    <t>Xem Phim 1500+</t>
  </si>
  <si>
    <t>Xiangqi Pro V</t>
  </si>
  <si>
    <t>XLR8</t>
  </si>
  <si>
    <t>Yaniv</t>
  </si>
  <si>
    <t>Expansion pack purchaseonly shows "Connection error."</t>
  </si>
  <si>
    <t>Zen Pinball</t>
  </si>
  <si>
    <t>2.5</t>
  </si>
  <si>
    <t>Zenonia 3</t>
  </si>
  <si>
    <t>Zenonia 4</t>
  </si>
  <si>
    <t>Seems like it, got all episodes and soundtrack</t>
  </si>
  <si>
    <t>Zero Hora</t>
  </si>
  <si>
    <t>2.6/2.7/2.8</t>
  </si>
  <si>
    <t>Markitch</t>
  </si>
  <si>
    <t>Zippo Lighter</t>
  </si>
  <si>
    <t>Can't upgrade to the ad-free Encore version</t>
  </si>
  <si>
    <t>Zombie Ace</t>
  </si>
  <si>
    <t>Zombie Battle HD</t>
  </si>
  <si>
    <t>Zombie Cafe</t>
  </si>
  <si>
    <t>All in-app purchases working</t>
  </si>
  <si>
    <t>Zombie Farm</t>
  </si>
  <si>
    <t>Zombie Farm 2</t>
  </si>
  <si>
    <t>Game freezes when purchase, relaunch app</t>
  </si>
  <si>
    <t>Zombie Fishies</t>
  </si>
  <si>
    <t>Zombie Gunship</t>
  </si>
  <si>
    <t>Can Purchase Cheats</t>
  </si>
  <si>
    <t xml:space="preserve">Zombie Highway </t>
  </si>
  <si>
    <t>v1.3.0</t>
  </si>
  <si>
    <t>can Purchase Eagles</t>
  </si>
  <si>
    <t>Zombie Invasion!!</t>
  </si>
  <si>
    <t>v1.2.3 (588)</t>
  </si>
  <si>
    <t>"Oops! There was a problem with your purchase. You have not been charged!"</t>
  </si>
  <si>
    <t>Zombie Kill Zone</t>
  </si>
  <si>
    <t>v1.0.1</t>
  </si>
  <si>
    <t>Can purchase all</t>
  </si>
  <si>
    <t>BlackBeast</t>
  </si>
  <si>
    <t>Zombie Lane</t>
  </si>
  <si>
    <t>All free!</t>
  </si>
  <si>
    <t>Zombie Life</t>
  </si>
  <si>
    <t>Can buy all issues</t>
  </si>
  <si>
    <t>Zombie Panic in Wonderland Plus</t>
  </si>
  <si>
    <t>4.5.1</t>
  </si>
  <si>
    <t>Zombie Parkour Runner</t>
  </si>
  <si>
    <t>Zombie Smash</t>
  </si>
  <si>
    <t>v1.0</t>
  </si>
  <si>
    <t>Can purchase logs</t>
  </si>
  <si>
    <t>Zombie Takeover</t>
  </si>
  <si>
    <t>v1.3.5</t>
  </si>
  <si>
    <t>Purchase succesful</t>
  </si>
  <si>
    <t>Zombie Wonderland 2: Outta Time</t>
  </si>
  <si>
    <t>Stay loading doing the purchase</t>
  </si>
  <si>
    <t>CrackMan123</t>
  </si>
  <si>
    <t>ZOOKEEPER BATTLE</t>
  </si>
  <si>
    <t>Store receipt is invalid (SWATsqad has a hack for you (CP), email me @ gmail for instructions, or go to xsellize forums)</t>
  </si>
  <si>
    <t>Zuba!</t>
  </si>
  <si>
    <t>Work, for sure!</t>
  </si>
  <si>
    <t>Zynga Poker</t>
  </si>
  <si>
    <t>v1.5</t>
  </si>
  <si>
    <t>The purchase you are trying to make has been rejected by Apple.  Game freezes with Verifying purchase on screen.</t>
  </si>
  <si>
    <t>パズル＆ドラゴンズ</t>
  </si>
  <si>
    <t>You can buy coins</t>
  </si>
  <si>
    <t>太鼓の達人 (Taiko no tatsujin)+</t>
  </si>
  <si>
    <t>v2.2.0</t>
  </si>
  <si>
    <t>"An error occurred with your purchase"</t>
  </si>
  <si>
    <t>9-Sept-2012</t>
  </si>
  <si>
    <t>Example</t>
  </si>
  <si>
    <t>Notes here</t>
  </si>
  <si>
    <t>Nickname here</t>
  </si>
  <si>
    <t>Drakerider</t>
  </si>
  <si>
    <t>Final Fantasy Dimensions</t>
  </si>
  <si>
    <t>Can buy Episode</t>
  </si>
  <si>
    <t>App store purchase validation failed</t>
  </si>
  <si>
    <t>Island Empires</t>
  </si>
  <si>
    <t>(sorry about re-entering King's Empire, didn't realize you update the list. Anyone know how likely it will be that they will fix king's empire soon...? desoato@yahoo.com sorry for being annoying.)</t>
  </si>
  <si>
    <t>Loads but does not give characters.</t>
  </si>
  <si>
    <t>Mirrie</t>
  </si>
  <si>
    <t>Bad Piggies</t>
  </si>
  <si>
    <t>Purchasing solutions doesn't work, as it can't retrieve the prices.</t>
  </si>
  <si>
    <t>MiniCrozb</t>
  </si>
  <si>
    <t>29-Sept-2012</t>
  </si>
  <si>
    <t>Game states that Gems have been added to your account, but nothing happens.</t>
  </si>
  <si>
    <t>Cakes</t>
  </si>
  <si>
    <t>Unable to purchase donuts, states that there is an error with the purchase.</t>
  </si>
  <si>
    <t>Slots - Pharaoh's Way</t>
  </si>
  <si>
    <t>JK</t>
  </si>
  <si>
    <t>jewel dragon</t>
  </si>
  <si>
    <t>silvermania</t>
  </si>
  <si>
    <t>Nutrikabe</t>
  </si>
  <si>
    <t>FJ</t>
  </si>
  <si>
    <t>30.09.2012</t>
  </si>
  <si>
    <t>Παραμύθια</t>
  </si>
  <si>
    <t>Βς</t>
  </si>
  <si>
    <t>Guardian Cross</t>
  </si>
  <si>
    <t>WJBruno</t>
  </si>
  <si>
    <t>eternity warrios 2</t>
  </si>
  <si>
    <t>when U try buy gems the app close</t>
  </si>
  <si>
    <t>Blood &amp; Glory 2</t>
  </si>
  <si>
    <t>The Simpsons: Tapped Out</t>
  </si>
  <si>
    <t>I want free donuts</t>
  </si>
  <si>
    <t>Boobies</t>
  </si>
  <si>
    <t>SMS Touch</t>
  </si>
  <si>
    <t>4.4.17</t>
  </si>
  <si>
    <t>Can buy credits, remove ads</t>
  </si>
  <si>
    <t>Magic 2013</t>
  </si>
  <si>
    <t>Works fine for me, but some say that their accounts has been banned. Dunno if it is related.</t>
  </si>
  <si>
    <t>FelixH</t>
  </si>
  <si>
    <t>Translate Professional</t>
  </si>
  <si>
    <t>Can buy all voices</t>
  </si>
  <si>
    <t>Can't buy new tables.</t>
  </si>
  <si>
    <t>timtubemaster</t>
  </si>
  <si>
    <t>Farm Up! HD</t>
  </si>
  <si>
    <t>Are You Smarter Than a 5th Grader</t>
  </si>
  <si>
    <t>Can buy cheats and Free Spin</t>
  </si>
  <si>
    <t>Shrek's Fairytale Kingdom</t>
  </si>
  <si>
    <t>When "Buy" button is clicked, it is replaced by loading icon and app crashes. Possible that app fetches data from server for confirmation.</t>
  </si>
  <si>
    <t>Schicko</t>
  </si>
  <si>
    <t>Modern Combat 3: Fallen Nation</t>
  </si>
  <si>
    <t>Says "transaction failed"; but ihacks repo has a hack for it</t>
  </si>
  <si>
    <t>Lachy_Shredz</t>
  </si>
  <si>
    <t>12/10/2012 (DD-MM-YYYY)</t>
  </si>
  <si>
    <t>Can unlock all chapters.</t>
  </si>
  <si>
    <t>ReL4y</t>
  </si>
  <si>
    <t>Cartoon Wars: Blade</t>
  </si>
  <si>
    <t>Doesn't work, error code</t>
  </si>
  <si>
    <t>davchun</t>
  </si>
  <si>
    <t>Arcane Empires</t>
  </si>
  <si>
    <t>Payment verify error</t>
  </si>
  <si>
    <t>1.9.1</t>
  </si>
  <si>
    <t>Does not work</t>
  </si>
  <si>
    <t>wbecher</t>
  </si>
  <si>
    <t>Yes -&gt; No</t>
  </si>
  <si>
    <t>App crashes immidiately when you try to purchase things with iAppFree (3.0.1) on</t>
  </si>
  <si>
    <t>Nova</t>
  </si>
  <si>
    <t xml:space="preserve">Robokill 2: Leviathan Five </t>
  </si>
  <si>
    <t>Akriloth96</t>
  </si>
  <si>
    <t>Spell Sword</t>
  </si>
  <si>
    <t>Crashes when trying to purchase with iAppFree (3.0.1)</t>
  </si>
  <si>
    <t>Roblaw</t>
  </si>
  <si>
    <t>iapfree doesn't works on version 2.44 :(
Please update iapfree with clash of clas 2.44 support.</t>
  </si>
  <si>
    <t>Larz</t>
  </si>
  <si>
    <t>15-10-12</t>
  </si>
  <si>
    <t>Monster Cats</t>
  </si>
  <si>
    <t>Bombshells: Hell's Belles</t>
  </si>
  <si>
    <t>FlaXman</t>
  </si>
  <si>
    <t>Gets an error message upon trying to purchase RageMedals:
"Order was charged but there was an error fulfilling it.
The system will retry your order next time you restart the game."
However the RageMedals are not there after a restart either.
</t>
  </si>
  <si>
    <t>15-10-2012</t>
  </si>
  <si>
    <t>Hero of Magic 2</t>
  </si>
  <si>
    <t>TowrCraft</t>
  </si>
  <si>
    <t>Trapple</t>
  </si>
  <si>
    <t>Add removal works fine.</t>
  </si>
  <si>
    <t>RitaGissa</t>
  </si>
  <si>
    <t>Works fine to upgrade to premium.</t>
  </si>
  <si>
    <t>Songpop Free</t>
  </si>
  <si>
    <t>1.3.54</t>
  </si>
  <si>
    <t>Pocket Army</t>
  </si>
  <si>
    <t>Royal Revolt!</t>
  </si>
  <si>
    <t>Galaxy Life™: Pocket Adventures</t>
  </si>
  <si>
    <t>1.4.13</t>
  </si>
  <si>
    <t>1.2.16</t>
  </si>
  <si>
    <t xml:space="preserve">update </t>
  </si>
  <si>
    <t>the new version 1.2.16 doesnt work....</t>
  </si>
  <si>
    <t>Kay</t>
  </si>
  <si>
    <t>Little Monsters</t>
  </si>
  <si>
    <t>Says "It'll take a while to contact Apple's servers."</t>
  </si>
  <si>
    <t>16/10/2012</t>
  </si>
  <si>
    <t>City Story Metro</t>
  </si>
  <si>
    <t>iAPFree No working!.. I want GEM T_T</t>
  </si>
  <si>
    <t>TeamLava</t>
  </si>
  <si>
    <t>iAPFree not working! -- donut -&gt; error message -- Humm.... : (</t>
  </si>
  <si>
    <t>The Simpson</t>
  </si>
  <si>
    <t>16-10-2012</t>
  </si>
  <si>
    <t>Serius</t>
  </si>
  <si>
    <t>???</t>
  </si>
  <si>
    <t>My Railway</t>
  </si>
  <si>
    <t>No, I got an account ban</t>
  </si>
  <si>
    <t>Yes, it works. But you can't play anymore like account ban.
*** GAME ACCOUNT BAN NOT APPLE ID BAN! ***
</t>
  </si>
  <si>
    <t>S</t>
  </si>
  <si>
    <t>Pioneer Lands</t>
  </si>
  <si>
    <t>Cannot verify your purchase!
But you can install iAPFree with LocalIAPStore (LocalIAPStore is from in-appstore source, but you can find another source, you DON'T NEED to change DNS, and sign off your Apple account)
When you install these two apps, try again, wait for download, and enjoy the full version!
Sorry, I'm bad English!</t>
  </si>
  <si>
    <t>Paradise Beach (Nevosoft)</t>
  </si>
  <si>
    <t>Like Pioneer Lands that I was posted, but just don't need to wait for download</t>
  </si>
  <si>
    <t>Build-a-lot 3: Passport to Europe</t>
  </si>
  <si>
    <t>Steps:
1) Tap "Purchase Now", and you'll go to confirm page
2) Tap "Purchase Now" again, and wait for it accessing iTunes
3) It will says "Thank you for your purchase!"</t>
  </si>
  <si>
    <t>Midnight Mysteries: Salem Witch Trials Free</t>
  </si>
  <si>
    <t>Can purchase full version of the game, Strategy Guide, hint packs, extras</t>
  </si>
  <si>
    <t>Unlikely Suspects</t>
  </si>
  <si>
    <t>For tapping "Buy Now"
"Error
Unable to retrieve product information with iTunes. Make sure your internet connection is active and that you have permission to make in-app purchases."
For tapping "Restore Purchases"
"No purchase records found. Please, try again."
</t>
  </si>
  <si>
    <t>Enchanted Realm HD</t>
  </si>
  <si>
    <t>It works.
But you need to log in with Game Insight account, if you not log in, you will be ban. After you ban, don't worry, you can tap Game Insight icon to log in, you also can create account with that, and you'll be unban!
</t>
  </si>
  <si>
    <t>Toy Defense HD (Melesta)</t>
  </si>
  <si>
    <t>Just works
</t>
  </si>
  <si>
    <t>Amazing Shape Shifters Lite &amp; Dreamland Lite</t>
  </si>
  <si>
    <t>Amazing: 1.2 &amp; Dreamland: 1.4</t>
  </si>
  <si>
    <t>Work if you install iAPFree with LocalIAPStore with this source: http://jailbreaknovice.myrepospace.com/</t>
  </si>
  <si>
    <t>Big Business</t>
  </si>
  <si>
    <t>Work if you install iAPFree with LocalIAPStore.
I tested, it works if install iAPFree with LocalIAPStore, but you will get account ban</t>
  </si>
  <si>
    <t>Ski Park HD: Create The Best Mountain Resort (RegCat Games)</t>
  </si>
  <si>
    <t>Yes, it works!</t>
  </si>
  <si>
    <t>Chicken Revolution2: Zombies</t>
  </si>
  <si>
    <t>GENERALS</t>
  </si>
  <si>
    <t>Chicken Revolution: Warrior</t>
  </si>
  <si>
    <t>yes it works</t>
  </si>
  <si>
    <t>Virtual City Playground - G5 Entertainment</t>
  </si>
  <si>
    <t>Yes, but require an internet connection.</t>
  </si>
  <si>
    <t>Defense Witchez</t>
  </si>
  <si>
    <t>Don't work, it do nothing.</t>
  </si>
  <si>
    <t>Alphonse</t>
  </si>
  <si>
    <t>Wild Blood</t>
  </si>
  <si>
    <t>Crash the app in iPod 4g...</t>
  </si>
  <si>
    <t>Works with app-purchases, like goldbags</t>
  </si>
  <si>
    <t>nostriker</t>
  </si>
  <si>
    <t>Spy mouse</t>
  </si>
  <si>
    <t>18-10-2012</t>
  </si>
  <si>
    <t>Older Versions unavailable for Download.</t>
  </si>
  <si>
    <t>koolmachan</t>
  </si>
  <si>
    <t>SST</t>
  </si>
  <si>
    <t>Murder Room</t>
  </si>
  <si>
    <t>Option to buy Another Room works.</t>
  </si>
  <si>
    <t>Selphyxoxo</t>
  </si>
  <si>
    <t>When trying to buy other story episodes, the app crashes.</t>
  </si>
  <si>
    <t>Ayumi</t>
  </si>
  <si>
    <t>Dune Rider</t>
  </si>
  <si>
    <t>miki</t>
  </si>
  <si>
    <t>Monster Quest</t>
  </si>
  <si>
    <t>No -&gt; Partially</t>
  </si>
  <si>
    <t>The comics may not work but making purchases in the Cash Store works fine</t>
  </si>
  <si>
    <t>Avatar Fight</t>
  </si>
  <si>
    <t>ChickenBreak</t>
  </si>
  <si>
    <t>yes works fine.</t>
  </si>
  <si>
    <t>Little Ninja Rush</t>
  </si>
  <si>
    <t>YES WORKS!</t>
  </si>
  <si>
    <t>yes works.</t>
  </si>
  <si>
    <t>Army Defense</t>
  </si>
  <si>
    <t>Draw My Garden</t>
  </si>
  <si>
    <t>yes it works.</t>
  </si>
  <si>
    <t>BlackWings.Defender</t>
  </si>
  <si>
    <t>Puzzle Saga</t>
  </si>
  <si>
    <t>Armed Beast</t>
  </si>
  <si>
    <t>infectonator</t>
  </si>
  <si>
    <t>yes works</t>
  </si>
  <si>
    <t>New Yankee in King Arthur's Court HD Free - Alawar</t>
  </si>
  <si>
    <t>Found: A Hidden Object Adventure HD - Big Fish Games</t>
  </si>
  <si>
    <t>Never stop loading. Can't purchase any resources
You need to exit the game to continue playing the game again.</t>
  </si>
  <si>
    <t>Legends of Atlantis: Exodus HD</t>
  </si>
  <si>
    <t>Can purchase only gold, and as much as you want.</t>
  </si>
  <si>
    <t>Stolen Beauty lite: fashion mystery - Nevosoft</t>
  </si>
  <si>
    <t>I tapped purchase, but nothing happened.
Tap everything in the shop isn't add/unlock. [I'm not good at telling]</t>
  </si>
  <si>
    <t>My Kingdom for the Princess III - Lite (Nevosoft)</t>
  </si>
  <si>
    <t>If you tapped "Buy me!" and nothing happen, tap play, then back to main menu, and full version will be unlocked!
My Kingdom for the Princess I and II aren't use in-app purchase solution to unlock the full game! Only this one.</t>
  </si>
  <si>
    <t>Fantastic Farm HD - Big Fish</t>
  </si>
  <si>
    <t>Look at head of it when you tapped "Buy full version", the real confirm tab to purchase something, the real, head of it must be "Confirm In-app purchase", but this, its head is in-app purchase's name (Fantastic Farm HD), so that's joke, you can simply tap on "Buy", it won't cost your money! Also like Tropical Fish Shop and the sequel.</t>
  </si>
  <si>
    <t>Paradise Island - Game Insight</t>
  </si>
  <si>
    <t>Install LocalIAPStore  from this repo: system.in-appstore.com/repo :and that will work, no account ban!</t>
  </si>
  <si>
    <t>Rock the Vegas HD - Game Insight</t>
  </si>
  <si>
    <t>1.1.14</t>
  </si>
  <si>
    <t>Install LocalIAPStore from Cydia, no account ban!</t>
  </si>
  <si>
    <t>Rule the Kingdom HD - Game Insight</t>
  </si>
  <si>
    <t>Verification failed, no solution to make it work.</t>
  </si>
  <si>
    <t>Retired Wizard Story</t>
  </si>
  <si>
    <t>not working.</t>
  </si>
  <si>
    <t>3Kingdoms Defenders</t>
  </si>
  <si>
    <t>does not work.</t>
  </si>
  <si>
    <t>30/30</t>
  </si>
  <si>
    <t>says it works but doesn't</t>
  </si>
  <si>
    <t>25-10-2012</t>
  </si>
  <si>
    <t>4.4.18</t>
  </si>
  <si>
    <t>ANIMAL</t>
  </si>
  <si>
    <t xml:space="preserve">Lil Pirates </t>
  </si>
  <si>
    <t>Gets stuck on sending</t>
  </si>
  <si>
    <t>Super Fred</t>
  </si>
  <si>
    <t xml:space="preserve">Monster Galaxy:Exile </t>
  </si>
  <si>
    <t>Viz Manga</t>
  </si>
  <si>
    <t>Finaly works :)</t>
  </si>
  <si>
    <t>LAST WAR:World Edition</t>
  </si>
  <si>
    <t>Says u purchased 0 gold</t>
  </si>
  <si>
    <t xml:space="preserve">Major Mayhem </t>
  </si>
  <si>
    <t>Tapatalk forum app</t>
  </si>
  <si>
    <t>1.14.3</t>
  </si>
  <si>
    <t>Mirrors of Albion HD - Game Insight</t>
  </si>
  <si>
    <t>Error
Use iGameGuardian to hack this game
PLEASE NOTE: Please log in to Game Insight, if not, you maybe ban soon!</t>
  </si>
  <si>
    <t>26-Oc</t>
  </si>
  <si>
    <t>StarDunkGold</t>
  </si>
  <si>
    <t>It works but some reason it will not let you go over 400k+ if u do it reset to last three numbers</t>
  </si>
  <si>
    <t>26-10-2012</t>
  </si>
  <si>
    <t>Palrigo</t>
  </si>
  <si>
    <t>Dc comics</t>
  </si>
  <si>
    <t>Divxtr</t>
  </si>
  <si>
    <t>Cafe Once Upon a Time</t>
  </si>
  <si>
    <t>Says "Processing" and then crashes when trying to buy extra coins.</t>
  </si>
  <si>
    <t>Animal Collections</t>
  </si>
  <si>
    <t>States that you have ''successfully purchased diamonds'' but the diamonds don't get added to your diamond collection.</t>
  </si>
  <si>
    <t>26-10-2010</t>
  </si>
  <si>
    <t>Diner City</t>
  </si>
  <si>
    <t>1.1.12</t>
  </si>
  <si>
    <t>When trying to buy Diner Points, it works.</t>
  </si>
  <si>
    <t>Hello Cappuccino (Cafe Manager)</t>
  </si>
  <si>
    <t>Shows up as "invalid payment"</t>
  </si>
  <si>
    <t>Disney Fairies Fashion Boutique</t>
  </si>
  <si>
    <t>Purchase of material, pixie dust, and pixie diamonds work.</t>
  </si>
  <si>
    <t>Textme 2</t>
  </si>
  <si>
    <t>2.0.6</t>
  </si>
  <si>
    <t>27-10-2012</t>
  </si>
  <si>
    <t>textPlus Free Calls</t>
  </si>
  <si>
    <t>2.0.3</t>
  </si>
  <si>
    <t xml:space="preserve">DEAD TRIGGER </t>
  </si>
  <si>
    <t>Punch Quest</t>
  </si>
  <si>
    <t>Bonzaii</t>
  </si>
  <si>
    <t xml:space="preserve">Princess Story </t>
  </si>
  <si>
    <t>VPN One Click Pro</t>
  </si>
  <si>
    <t>27-20-2012</t>
  </si>
  <si>
    <t>Weebly</t>
  </si>
  <si>
    <t>Social Empire</t>
  </si>
  <si>
    <t>Starmdom The A-List</t>
  </si>
  <si>
    <t>Haypi Dragon</t>
  </si>
  <si>
    <t>Purchase gold coins failed.
</t>
  </si>
  <si>
    <t>AREL WARS 2</t>
  </si>
  <si>
    <t>Contract Killer 2</t>
  </si>
  <si>
    <t>When you click gems nothing happens</t>
  </si>
  <si>
    <t>Chirkers</t>
  </si>
  <si>
    <t>29-10-2012</t>
  </si>
  <si>
    <t>Brutal Street</t>
  </si>
  <si>
    <t>Connecting to server but nothing happens</t>
  </si>
  <si>
    <t>DragonIsland</t>
  </si>
  <si>
    <t>Able to purchase gold/silver</t>
  </si>
  <si>
    <t>Works for cash and gold bars but resets when you exit app. Just buy again</t>
  </si>
  <si>
    <t>30-10-2012</t>
  </si>
  <si>
    <t>Heroes vs Monsters</t>
  </si>
  <si>
    <t>Purchase failed</t>
  </si>
  <si>
    <t>2.86.1</t>
  </si>
  <si>
    <t>spidyboy</t>
  </si>
  <si>
    <t>It detected I was using an iAP cracker and refused to let me access the purchase page</t>
  </si>
  <si>
    <t>The_snowkitten</t>
  </si>
  <si>
    <t>Auto Angry Words</t>
  </si>
  <si>
    <t>Can't buy credits</t>
  </si>
  <si>
    <t>Flav</t>
  </si>
  <si>
    <t>Wannabat Plus</t>
  </si>
  <si>
    <t>Waiting For too long and the app crashes</t>
  </si>
  <si>
    <t>Kamijio72</t>
  </si>
  <si>
    <t>stan86</t>
  </si>
  <si>
    <t>Love Academy</t>
  </si>
  <si>
    <t>Koyon purchases work</t>
  </si>
  <si>
    <t>Seiko</t>
  </si>
  <si>
    <t>Outlaw</t>
  </si>
  <si>
    <t>Works for gold bars and silver coins</t>
  </si>
  <si>
    <t>Notion</t>
  </si>
  <si>
    <t>Cannot connect to iTunes store</t>
  </si>
  <si>
    <t>Airport City</t>
  </si>
  <si>
    <t>Airport dollars and Gold coins</t>
  </si>
  <si>
    <t>Kingdoms of Camelot:Battle for the North</t>
  </si>
  <si>
    <t>10.11.2012</t>
  </si>
  <si>
    <t>Mirrors of Albion HD</t>
  </si>
  <si>
    <t>Works fine! No account ban again! Don't worry at all!</t>
  </si>
  <si>
    <t>Frozen</t>
  </si>
  <si>
    <t>Works fine! No account ban again! Don't worry at all! (sorry, I typed wrong month)</t>
  </si>
  <si>
    <t>Funbridge</t>
  </si>
  <si>
    <t>2.4.0</t>
  </si>
  <si>
    <t>When i try to buy, I have to pay (AppStore login).</t>
  </si>
  <si>
    <t>Shufflepuck Cantina</t>
  </si>
  <si>
    <t>Crashes when purchasing</t>
  </si>
  <si>
    <t>Cannot even access the Cash Shop, whenever CashShop is clicked, message "Invalid service route tracked. Service will be restricted when inappropriate access is continued for gameplay."</t>
  </si>
  <si>
    <t>Phlaming</t>
  </si>
  <si>
    <t>Dungeon Crasher</t>
  </si>
  <si>
    <t>Puzzle Craft</t>
  </si>
  <si>
    <t>Sky Wing</t>
  </si>
  <si>
    <t>Snark Busters: High Society Free</t>
  </si>
  <si>
    <t>Drunk Vikings</t>
  </si>
  <si>
    <t>Loading forever!</t>
  </si>
  <si>
    <t xml:space="preserve">The Seawise Chronicles: Untamed Legacy Free </t>
  </si>
  <si>
    <t>Loading forever!
(I typed wrong in Drunk Vikings - Description in Drunk Viking is "Tapped buy, the resource wasn't added")</t>
  </si>
  <si>
    <t xml:space="preserve">Treasure Seekers 2: The Enchanted Canvases (Free) </t>
  </si>
  <si>
    <t xml:space="preserve">Totem Tribe Gold </t>
  </si>
  <si>
    <t>Epic Adventures: Cursed Onboard</t>
  </si>
  <si>
    <t>Shards of Time</t>
  </si>
  <si>
    <t>Nightmares from the Deep: The Cursed Heart, Collector's Edition</t>
  </si>
  <si>
    <t>Fishing Superstars</t>
  </si>
  <si>
    <t>Application blocked iAPFree</t>
  </si>
  <si>
    <t>chngbh</t>
  </si>
  <si>
    <t>Bloons Tower Defence 5</t>
  </si>
  <si>
    <t xml:space="preserve">It keeps saying processing </t>
  </si>
  <si>
    <t>My Little Pony - Friendship is Magic</t>
  </si>
  <si>
    <t>iAPfree isn't supported I think. Also it is a Gameloft game</t>
  </si>
  <si>
    <t>Spyman</t>
  </si>
  <si>
    <t>19-11-2012</t>
  </si>
  <si>
    <t>1.4.3 and newest version</t>
  </si>
  <si>
    <t>Unlike stated in the spreadsheet, this doesn't work for RS, BS or any other Story games as of today 11/20/12. Please, someone figure it out :)</t>
  </si>
  <si>
    <t>babi</t>
  </si>
  <si>
    <t>Car Town Street</t>
  </si>
  <si>
    <t>When purchasing, it hangs on the "connecting to store".</t>
  </si>
  <si>
    <t>Ehdischris</t>
  </si>
  <si>
    <t>Coin Dozer Pro</t>
  </si>
  <si>
    <t>10.7.2887</t>
  </si>
  <si>
    <t>Trying to buy coins only returns the "product receipt is invalid" message. IAPFree previously worked with prior versions.</t>
  </si>
  <si>
    <t>Fantasy Conflict hd</t>
  </si>
  <si>
    <t>App crashes if you try to buy gold</t>
  </si>
  <si>
    <t>24.11.2012</t>
  </si>
  <si>
    <t>Angry Birds Star Wars</t>
  </si>
  <si>
    <t>Gabo16</t>
  </si>
  <si>
    <t>FunChat</t>
  </si>
  <si>
    <t>4.2.3</t>
  </si>
  <si>
    <t>zenonia® 4</t>
  </si>
  <si>
    <t>Does in fact work</t>
  </si>
  <si>
    <t>Bloons TD 5</t>
  </si>
  <si>
    <t>Freezes on the Processing screen.</t>
  </si>
  <si>
    <t>dollah</t>
  </si>
  <si>
    <t>Monster Paradise</t>
  </si>
  <si>
    <t>Inotia 4 plus</t>
  </si>
  <si>
    <t>Kyonming</t>
  </si>
  <si>
    <t>29-11-2012</t>
  </si>
  <si>
    <t xml:space="preserve">Bloons TD5 </t>
  </si>
  <si>
    <t>Update to 1.0.1 and all IAPs work perfectly; no longer gets stuck at processing screen :)</t>
  </si>
  <si>
    <t>Paradox Alien</t>
  </si>
  <si>
    <t>Graal online Classic +</t>
  </si>
  <si>
    <t>it says you have been banned for 645 day's .... when you buy anything that costs money.</t>
  </si>
  <si>
    <t>nick</t>
  </si>
  <si>
    <t>Castle zstory</t>
  </si>
  <si>
    <t>Shadowgun:Deadzone</t>
  </si>
  <si>
    <t>It's bye Madfinger Games when I try to get money or gold it says transaction failed.</t>
  </si>
  <si>
    <t>Hobbit kingdoms of middle earth</t>
  </si>
  <si>
    <t>Dragonrider</t>
  </si>
  <si>
    <t>Virtual Table Tennis 3</t>
  </si>
  <si>
    <t>Stuck on 'Connecting to Server'</t>
  </si>
  <si>
    <t>mylogon</t>
  </si>
  <si>
    <t>Virtual Families 2</t>
  </si>
  <si>
    <t>perwyl</t>
  </si>
  <si>
    <t>NoteStar</t>
  </si>
  <si>
    <t>grandamoca</t>
  </si>
  <si>
    <t xml:space="preserve">Worms 2 Armageddon </t>
  </si>
  <si>
    <t>Gu.Ru</t>
  </si>
  <si>
    <t>Tricktionary</t>
  </si>
  <si>
    <t>Failure downloading content. Please try again</t>
  </si>
  <si>
    <t>speed111</t>
  </si>
  <si>
    <t>13-12-2012</t>
  </si>
  <si>
    <t>Retired wizard story</t>
  </si>
  <si>
    <t>3.2.1</t>
  </si>
  <si>
    <t>Says that cydia is installed error 2.</t>
  </si>
  <si>
    <t>Jnunez21</t>
  </si>
  <si>
    <t>Theatrhythm Final Fantasy</t>
  </si>
  <si>
    <t>Square Enix uses some kind of online purchase. The game tells you, that the iap hat been succesfully purchased but after that an error appears and the new songs arent listed.</t>
  </si>
  <si>
    <t>LavitzTM</t>
  </si>
  <si>
    <t>海賊ファンタジア</t>
  </si>
  <si>
    <t>"An error has occured wirh your purchase, please try again at a later time" (In Japanese)</t>
  </si>
  <si>
    <t>DaJapanMan</t>
  </si>
  <si>
    <t xml:space="preserve">When try to Purchase of material, pixie dust, and pixie diamonds  it exit the program. Tested on Ipad 2 IOS5.1.1 IAPFree v3.2.1 </t>
  </si>
  <si>
    <t>Wilds</t>
  </si>
  <si>
    <t>Ekky</t>
  </si>
  <si>
    <t>15-12-2012</t>
  </si>
  <si>
    <t>Pucca's restaurant</t>
  </si>
  <si>
    <t>12.15.2012</t>
  </si>
  <si>
    <t>Alien Blue</t>
  </si>
  <si>
    <t>2.6.3</t>
  </si>
  <si>
    <t>Buying Pro feature works as expected</t>
  </si>
  <si>
    <t>Protonion</t>
  </si>
  <si>
    <t>15.12.2012</t>
  </si>
  <si>
    <t>Smurf village</t>
  </si>
  <si>
    <t>Aymen</t>
  </si>
  <si>
    <t>It doesn't work</t>
  </si>
  <si>
    <t>Skullkiller</t>
  </si>
  <si>
    <t>16-12-12</t>
  </si>
  <si>
    <t>You Don't Know Jack</t>
  </si>
  <si>
    <t>Buy coins</t>
  </si>
  <si>
    <t>Pbot</t>
  </si>
  <si>
    <t>Touch tanks 2 Europe</t>
  </si>
  <si>
    <t>4.1.0</t>
  </si>
  <si>
    <t>Perfectly works! But you can purchase gold only once, you have to re-open app for another purchase.
</t>
  </si>
  <si>
    <t>Praveen13</t>
  </si>
  <si>
    <t>17-012-2012</t>
  </si>
  <si>
    <t>Lets golf 3</t>
  </si>
  <si>
    <t>Knot</t>
  </si>
  <si>
    <t>Twitterrific</t>
  </si>
  <si>
    <t>LockeSquall</t>
  </si>
  <si>
    <t>17-10-2012</t>
  </si>
  <si>
    <t>Shadowgun deadzone</t>
  </si>
  <si>
    <t>Foxtrot</t>
  </si>
  <si>
    <t>23-12-2012</t>
  </si>
  <si>
    <t>Epic Meal Time</t>
  </si>
  <si>
    <t>Can Buy internet money</t>
  </si>
  <si>
    <t>brudface</t>
  </si>
  <si>
    <t>23/12/2012</t>
  </si>
  <si>
    <t>Icon Pop Quiz</t>
  </si>
  <si>
    <t>Can Buy Lotss of Tokens</t>
  </si>
  <si>
    <t>HappyStreet</t>
  </si>
  <si>
    <t>1.3.000</t>
  </si>
  <si>
    <t>KL225</t>
  </si>
  <si>
    <t>26-12-2012</t>
  </si>
  <si>
    <t>call of mini: sniper (LS)</t>
  </si>
  <si>
    <t>Purchase Fails</t>
  </si>
  <si>
    <t>gsxr_junkie76</t>
  </si>
  <si>
    <t>Call of mini: Sniper (LS)</t>
  </si>
  <si>
    <t>Says purchase failed</t>
  </si>
  <si>
    <t>score! classic goals</t>
  </si>
  <si>
    <t>Free Golden Shots</t>
  </si>
  <si>
    <t>james_cafc</t>
  </si>
  <si>
    <t>29-12-2012</t>
  </si>
  <si>
    <t>Order &amp; chaos</t>
  </si>
  <si>
    <t>Store doesnt load and if it does error on buy</t>
  </si>
  <si>
    <t>30-12-2012</t>
  </si>
  <si>
    <t>Version can't be found</t>
  </si>
  <si>
    <t>Where is this version located. It doesn't exist anywhere. The latest version is 1.2.5</t>
  </si>
  <si>
    <t>Deathslap</t>
  </si>
  <si>
    <t>Smurf's Village</t>
  </si>
  <si>
    <t>With plugin installed</t>
  </si>
  <si>
    <t>pongos</t>
  </si>
  <si>
    <t>1-IAN-2013</t>
  </si>
  <si>
    <t>Cheatss</t>
  </si>
  <si>
    <t>Campus life</t>
  </si>
  <si>
    <t>G</t>
  </si>
  <si>
    <t>Little Crane</t>
  </si>
  <si>
    <t>Works great, opens all levels</t>
  </si>
  <si>
    <t>akaPapaJ</t>
  </si>
  <si>
    <t>Paint Sparkles</t>
  </si>
  <si>
    <t>Allows all coloring sheet sets to be opened</t>
  </si>
  <si>
    <t>Disney Super Speedway</t>
  </si>
  <si>
    <t>Purchase as many gold coins as you want... Free!</t>
  </si>
  <si>
    <t>01-0-2013</t>
  </si>
  <si>
    <t>Ski Safari</t>
  </si>
  <si>
    <t>jnard0ne</t>
  </si>
  <si>
    <t>Dead Trigger</t>
  </si>
  <si>
    <t>montecito</t>
  </si>
  <si>
    <t>07.01.2013</t>
  </si>
  <si>
    <t>The meego: holiday edition</t>
  </si>
  <si>
    <t>1.05, 1.06</t>
  </si>
  <si>
    <t>It says error invalid transaction</t>
  </si>
  <si>
    <t>Chikka</t>
  </si>
  <si>
    <t>Kingdom Of Camelot: Battle For The North</t>
  </si>
  <si>
    <t>"Verify payment error"</t>
  </si>
  <si>
    <t>Dadiablo</t>
  </si>
  <si>
    <t>Rage Of Bahamut</t>
  </si>
  <si>
    <t>Error</t>
  </si>
  <si>
    <t xml:space="preserve">Dadiablo </t>
  </si>
  <si>
    <t>Zenonia 5</t>
  </si>
  <si>
    <t>Error (21002)</t>
  </si>
  <si>
    <t>FatalWeapon</t>
  </si>
  <si>
    <t>Can purchase gold and zen!</t>
  </si>
  <si>
    <t>Algumas</t>
  </si>
  <si>
    <t>15.01.2013</t>
  </si>
  <si>
    <t xml:space="preserve">Outwitters </t>
  </si>
  <si>
    <t>beandonle</t>
  </si>
  <si>
    <t>kingdom of camelot</t>
  </si>
  <si>
    <t>16-01-2013</t>
  </si>
  <si>
    <t>Nothing happens when you click the gems... Please try to fix.</t>
  </si>
  <si>
    <t>BerGatieza</t>
  </si>
  <si>
    <t>Final Fantasy All The Bravest</t>
  </si>
  <si>
    <t>Still asks for e-mail when attempting to purchase goodies.</t>
  </si>
  <si>
    <t>ChuckDhitto</t>
  </si>
  <si>
    <t>20-01-2013</t>
  </si>
  <si>
    <t>Allows to buy more falcons and return of the Jedi level</t>
  </si>
  <si>
    <t>Jman1219</t>
  </si>
  <si>
    <t>For me it did not go through even though it said it did</t>
  </si>
  <si>
    <t>Dream Heights</t>
  </si>
  <si>
    <t>1.0.30</t>
  </si>
  <si>
    <t>Maybe worked with earlier versions.</t>
  </si>
  <si>
    <t>laxxe</t>
  </si>
  <si>
    <t>Get an error saying it detects iapfree</t>
  </si>
  <si>
    <t>Iapcheck</t>
  </si>
  <si>
    <t>23-01-2013</t>
  </si>
  <si>
    <t>Ops</t>
  </si>
  <si>
    <t>25/1/2013</t>
  </si>
  <si>
    <t>Tiny War XD</t>
  </si>
  <si>
    <t>rem0ria</t>
  </si>
  <si>
    <t>All of Wiki (PAID)</t>
  </si>
  <si>
    <t>You can download the dump files and there you go, you have now an offline wiki</t>
  </si>
  <si>
    <t>Jaja</t>
  </si>
  <si>
    <t>Keep tapping (fast) what you want to buy, it will kick in saying "Purcase Succeeded!)</t>
  </si>
  <si>
    <t>VSDao</t>
  </si>
  <si>
    <t>The Blockheads</t>
  </si>
  <si>
    <t>It asks for confirmation</t>
  </si>
  <si>
    <t>ekorad</t>
  </si>
  <si>
    <t>Fantage Bullseye</t>
  </si>
  <si>
    <t>4.2.1</t>
  </si>
  <si>
    <t>I try clicking on a purchase, and a message pops up. All it says is "Fail"
It would mean a lot if you guys added this game! Thanks!</t>
  </si>
  <si>
    <t>candy14209</t>
  </si>
  <si>
    <t>Only works on cracked versions of jubeat plus.</t>
  </si>
  <si>
    <t>ParagonX9</t>
  </si>
  <si>
    <t>Blood Brothers</t>
  </si>
  <si>
    <t>Gets stuck on "Please wait"</t>
  </si>
  <si>
    <t>Kingofrsr</t>
  </si>
  <si>
    <t>Clash of clan</t>
  </si>
  <si>
    <t>2.4.1</t>
  </si>
  <si>
    <t>I speak french so Clash of clan doit enfin etre putain de merde gratuit poir tous :D</t>
  </si>
  <si>
    <t>Hack COC</t>
  </si>
  <si>
    <t>It works with the FFATB plugin provided by iAPFree.</t>
  </si>
  <si>
    <t>Fantasy Adventure</t>
  </si>
  <si>
    <t>Works perfectly but it spoil the fun as i discover the upgrade is limited so after all the upgrade .. there nothing to look forward to and deleted the app ... i wish i did try  the in app purchase ... also Excellent game !</t>
  </si>
  <si>
    <t>War of Heroes</t>
  </si>
  <si>
    <t>I really hope iApp Free works on war of heroes game. it is using mobage game server.</t>
  </si>
  <si>
    <t>kendyn</t>
  </si>
  <si>
    <t>Hellfire</t>
  </si>
  <si>
    <t>Says: 'Purchase failed'</t>
  </si>
  <si>
    <t>appleeaterx</t>
  </si>
  <si>
    <t>Call of Atlantis</t>
  </si>
  <si>
    <t>05.02.2013</t>
  </si>
  <si>
    <t>Guess the Movie</t>
  </si>
  <si>
    <t>restores hints back to the same as they were before because apple have not verified the payment</t>
  </si>
  <si>
    <t>loopylukas</t>
  </si>
  <si>
    <t>Road Trip 2</t>
  </si>
  <si>
    <t>can buy bucks and coins</t>
  </si>
  <si>
    <t>Can unlock full game and buy credits</t>
  </si>
  <si>
    <t>Tota Recall</t>
  </si>
  <si>
    <t>V1.2.8</t>
  </si>
  <si>
    <t>Wilco</t>
  </si>
  <si>
    <t>Airport Dollars and Gold Coins</t>
  </si>
  <si>
    <t>pitou17</t>
  </si>
  <si>
    <t>Heros of Order &amp; Chaos</t>
  </si>
  <si>
    <t>lethanz</t>
  </si>
  <si>
    <t>Hill Climb Racing</t>
  </si>
  <si>
    <t>Just click no when it asks for the password, it works either :)</t>
  </si>
  <si>
    <t>BaddyBad</t>
  </si>
  <si>
    <t>08-002-2013</t>
  </si>
  <si>
    <t>Cosmopolitan magazine</t>
  </si>
  <si>
    <t>2.3.1</t>
  </si>
  <si>
    <t>Funnygirl</t>
  </si>
  <si>
    <t>Cosmo france</t>
  </si>
  <si>
    <t>Can purchase Mighty Eagle + Bundles.</t>
  </si>
  <si>
    <t>R0M</t>
  </si>
  <si>
    <t>3.25.2</t>
  </si>
  <si>
    <t>HansaHalim15</t>
  </si>
  <si>
    <t>can buy gems</t>
  </si>
  <si>
    <t>ad1gjm</t>
  </si>
  <si>
    <t>Skylanders Cloud Patrol</t>
  </si>
  <si>
    <t>Command &amp; Conquer Red Alert</t>
  </si>
  <si>
    <t>purchase a new map empire of the rising sun</t>
  </si>
  <si>
    <t>Hit Music Ringtones</t>
  </si>
  <si>
    <t>can purchase ringtone</t>
  </si>
  <si>
    <t>Exitium Saviors of Vardonia</t>
  </si>
  <si>
    <t>can buy coin pack</t>
  </si>
  <si>
    <t>Princess Punt</t>
  </si>
  <si>
    <t>can buy ticket</t>
  </si>
  <si>
    <t>Kingdom Rush The Comic</t>
  </si>
  <si>
    <t>can purchase comic the kitchen guard $0.99</t>
  </si>
  <si>
    <t>Ally for Diablo 3</t>
  </si>
  <si>
    <t xml:space="preserve">can upgrade full version </t>
  </si>
  <si>
    <t>Slam Dunk King</t>
  </si>
  <si>
    <t>GanonSlayer</t>
  </si>
  <si>
    <t>Cytus</t>
  </si>
  <si>
    <t>All work.</t>
  </si>
  <si>
    <t>WilliamSoo</t>
  </si>
  <si>
    <t>15-2-2013</t>
  </si>
  <si>
    <t>laxostar</t>
  </si>
  <si>
    <t>18/02/2013</t>
  </si>
  <si>
    <t>Ninja Fishing</t>
  </si>
  <si>
    <t>Works well, buy gold.</t>
  </si>
  <si>
    <t>tiny farm</t>
  </si>
  <si>
    <t>nothing happens</t>
  </si>
  <si>
    <t>FS</t>
  </si>
  <si>
    <t>derby days</t>
  </si>
  <si>
    <t>doesn't work. Nothing happens.</t>
  </si>
  <si>
    <t>Able to purchase zen &amp; access the zen shop ,all ok ,no crashing</t>
  </si>
  <si>
    <t>Yung-K</t>
  </si>
  <si>
    <t xml:space="preserve">Heroes and castles </t>
  </si>
  <si>
    <t>App crash and it doesn't open and it get stuck too.</t>
  </si>
  <si>
    <t>20-02-2013</t>
  </si>
  <si>
    <t xml:space="preserve">Can buy everything in the store </t>
  </si>
  <si>
    <t>Rail rush</t>
  </si>
  <si>
    <t>Atman</t>
  </si>
  <si>
    <t>23-2-2013</t>
  </si>
  <si>
    <t>GROWLr</t>
  </si>
  <si>
    <t>Nustart</t>
  </si>
  <si>
    <t>23-002-2013</t>
  </si>
  <si>
    <t>Grindr Xtra</t>
  </si>
  <si>
    <t>1.8.5</t>
  </si>
  <si>
    <t>u4Bear</t>
  </si>
  <si>
    <t>Baseball Super Stars 2013</t>
  </si>
  <si>
    <t>3.2.1-iAPFree</t>
  </si>
  <si>
    <t>Plugin Download</t>
  </si>
  <si>
    <t>Can get all things and stuffs from game</t>
  </si>
  <si>
    <t>luizoe</t>
  </si>
  <si>
    <t>23/02/2013</t>
  </si>
  <si>
    <t>works great</t>
  </si>
  <si>
    <t>ku214</t>
  </si>
  <si>
    <t>BeejiveIM for GTalk</t>
  </si>
  <si>
    <t>remove advertisement BeejiveIM GT$1.99</t>
  </si>
  <si>
    <t>24/02/2013</t>
  </si>
  <si>
    <t>Cordy</t>
  </si>
  <si>
    <t>1.70.16684</t>
  </si>
  <si>
    <t>JGB</t>
  </si>
  <si>
    <t>Hay day</t>
  </si>
  <si>
    <t>Nothing happen when you clicked to buy diamond</t>
  </si>
  <si>
    <t>TLA</t>
  </si>
  <si>
    <t>25-02-2013</t>
  </si>
  <si>
    <t>Real Racing 3</t>
  </si>
  <si>
    <t>No problem! Purchased multiple "packs" and topped up gold as well! Amazing!</t>
  </si>
  <si>
    <t>masemase</t>
  </si>
  <si>
    <t>Gun Bros 2</t>
  </si>
  <si>
    <t xml:space="preserve">When clicking on in-app purchase, error message pops up saying "Unable to connect. Please make sure you have internet connectivity and try again later." Even though you are connected to the internet, it still gives this error message. </t>
  </si>
  <si>
    <t>HollowSCV</t>
  </si>
  <si>
    <t>Maplestory Live</t>
  </si>
  <si>
    <t>combatsword7</t>
  </si>
  <si>
    <t>IceAgeVillage</t>
  </si>
  <si>
    <t>vespino84</t>
  </si>
  <si>
    <t>27-02-2013</t>
  </si>
  <si>
    <t>Works perfect</t>
  </si>
  <si>
    <t>Marcelinethevampirequeen</t>
  </si>
  <si>
    <t>My Note Games</t>
  </si>
  <si>
    <t>Asks to confirm purchase</t>
  </si>
  <si>
    <t>Pixel People</t>
  </si>
  <si>
    <t>It will allow you to purchase as much Utopium you want, there doesnt seem to be any limit and then you can convert them into coins.</t>
  </si>
  <si>
    <t>SingingTurnip</t>
  </si>
  <si>
    <t>28/02/2013</t>
  </si>
  <si>
    <t>WeatherPro</t>
  </si>
  <si>
    <t>3.0.2</t>
  </si>
  <si>
    <t>Rossbheubar</t>
  </si>
  <si>
    <t>Air&amp;Cosmos</t>
  </si>
  <si>
    <t>Freezes on the connecting to store page, or eventually comes back with an error.</t>
  </si>
  <si>
    <t>Touch Hockey 2</t>
  </si>
  <si>
    <t>2.2.4</t>
  </si>
  <si>
    <t>Wadiyo</t>
  </si>
  <si>
    <t>M&amp;M DoC</t>
  </si>
  <si>
    <t>2.3.2</t>
  </si>
  <si>
    <t>No work in Might and Magic.
I've try, and a error message appears.</t>
  </si>
  <si>
    <t>Shellrazer</t>
  </si>
  <si>
    <t>enixcilr</t>
  </si>
  <si>
    <t>Plight of the Zombie (POTZ)</t>
  </si>
  <si>
    <t>Zombie Tsunami</t>
  </si>
  <si>
    <t xml:space="preserve">You can buy coins and other stuff. </t>
  </si>
  <si>
    <t>Joey</t>
  </si>
  <si>
    <t>Good</t>
  </si>
  <si>
    <t>Khoale1901</t>
  </si>
  <si>
    <t>V.1.19</t>
  </si>
  <si>
    <t>Candy Crush Saga</t>
  </si>
  <si>
    <t>Hainam</t>
  </si>
  <si>
    <t>Anhdeptraianhbagaianhchangyeuai@yahoo.com</t>
  </si>
  <si>
    <t>DD-MMM-YYYY</t>
  </si>
  <si>
    <t>Bought the in game content no problem</t>
  </si>
  <si>
    <t>alexfr10</t>
  </si>
  <si>
    <t>11.03.13</t>
  </si>
  <si>
    <t>Drawing Carl</t>
  </si>
  <si>
    <t xml:space="preserve">All extra stamps unlocked </t>
  </si>
  <si>
    <t>11.03.2013</t>
  </si>
  <si>
    <t>Can buy gems and coins</t>
  </si>
  <si>
    <t>WickedSick</t>
  </si>
  <si>
    <t>megapolis</t>
  </si>
  <si>
    <t>1.3.1138</t>
  </si>
  <si>
    <t>me wants coinz and bucksssssss haha</t>
  </si>
  <si>
    <t>whoop</t>
  </si>
  <si>
    <t>Purchase could not be verified</t>
  </si>
  <si>
    <t>Lil Mac</t>
  </si>
  <si>
    <t>Can buy all items.</t>
  </si>
  <si>
    <t>Derp</t>
  </si>
  <si>
    <t>MMXIII</t>
  </si>
  <si>
    <t>Madden NFL Social 13</t>
  </si>
  <si>
    <t>sap</t>
  </si>
  <si>
    <t>BochiX</t>
  </si>
  <si>
    <t>13/03/2013</t>
  </si>
  <si>
    <t>Time &amp; Territory: For Our Clan</t>
  </si>
  <si>
    <t>0.4.1</t>
  </si>
  <si>
    <t>Heroes of Destiny</t>
  </si>
  <si>
    <t>2.1.6</t>
  </si>
  <si>
    <t>Just click what you want to buy</t>
  </si>
  <si>
    <t>WordOn HD</t>
  </si>
  <si>
    <t>rulebook</t>
  </si>
  <si>
    <t>Cannot purchase bluebook or other IAP.</t>
  </si>
  <si>
    <t>Osu!stream</t>
  </si>
  <si>
    <t>Doesn't seem to work. Sucessfully buys a song, but doesn't show up in the song-list afterwards.</t>
  </si>
  <si>
    <t>Bajs</t>
  </si>
  <si>
    <t>3.4.0</t>
  </si>
  <si>
    <t>21/3/2013</t>
  </si>
  <si>
    <t>v2.030</t>
  </si>
  <si>
    <t>Hangs on the "Please wait..." screen.</t>
  </si>
  <si>
    <t>d3ath2u2</t>
  </si>
  <si>
    <t>Quickly displays the "Contacting app store, Please wait..." then closes with no change.</t>
  </si>
  <si>
    <t>The Sims FreePlay</t>
  </si>
  <si>
    <t>Little Empire Online</t>
  </si>
  <si>
    <t>1.12.4</t>
  </si>
  <si>
    <t>Temple Run 2</t>
  </si>
  <si>
    <t>No-&gt; Yes</t>
  </si>
  <si>
    <t>works with plugin</t>
  </si>
  <si>
    <t>virtual families 2: our dream house</t>
  </si>
  <si>
    <t>dream league soccer</t>
  </si>
  <si>
    <t>civilization revolution</t>
  </si>
  <si>
    <t>1.8.2</t>
  </si>
  <si>
    <t>Lol pay for multiplayer?...... I think not ;)</t>
  </si>
  <si>
    <t>formula cartoon: touch 'n' go</t>
  </si>
  <si>
    <t>If the game get stuck on loading exit the app kill the process and launch app again and all is solved [This goes with all the CN games]</t>
  </si>
  <si>
    <t>banzai blade</t>
  </si>
  <si>
    <t>mutant fridge mayhem - gumball</t>
  </si>
  <si>
    <t>caveman land</t>
  </si>
  <si>
    <t>Solitaire Blitz</t>
  </si>
  <si>
    <t>Unable to complete purchase</t>
  </si>
  <si>
    <t>Otalitek</t>
  </si>
  <si>
    <t>26-03-2013</t>
  </si>
  <si>
    <t>Delicious - Emily's Wonder Wedding</t>
  </si>
  <si>
    <t>Tower of Saviors</t>
  </si>
  <si>
    <t>V2.01</t>
  </si>
  <si>
    <t>Freezes on IAP Page, unable to purchase.</t>
  </si>
  <si>
    <t>NeuroHydra</t>
  </si>
  <si>
    <t>All power ups work, lives, clock, and stripe carry over to facebook play as well.</t>
  </si>
  <si>
    <t>iDPhekter</t>
  </si>
  <si>
    <t>Solomon's Boneyard</t>
  </si>
  <si>
    <t>Solomon's Keep</t>
  </si>
  <si>
    <t>iNet</t>
  </si>
  <si>
    <t>unlocks features</t>
  </si>
  <si>
    <t>iapfree</t>
  </si>
  <si>
    <t>sheet editting</t>
  </si>
  <si>
    <t>idphekter@gmail.com
should i be submitting ones i knw dont work?</t>
  </si>
  <si>
    <t>Pirate Maidens</t>
  </si>
  <si>
    <t>tizio04</t>
  </si>
  <si>
    <t>Please Stay Clam</t>
  </si>
  <si>
    <t>Nimble Quest</t>
  </si>
  <si>
    <t>30-03-2013</t>
  </si>
  <si>
    <t>Magicka</t>
  </si>
  <si>
    <t>Fairway Solitaire HD by Big Fish</t>
  </si>
  <si>
    <t>Download the free version and "buy" the full version from in-app purchase.</t>
  </si>
  <si>
    <t>Uberstrike</t>
  </si>
  <si>
    <t>4.3.11</t>
  </si>
  <si>
    <t>Does not work.</t>
  </si>
  <si>
    <t>DewiLseS</t>
  </si>
  <si>
    <t>All Gold, R$, and packs working.</t>
  </si>
  <si>
    <t>DJ R4R1TY</t>
  </si>
  <si>
    <t>31-03-2013</t>
  </si>
  <si>
    <t>Fashion Icon</t>
  </si>
  <si>
    <t>Doesn't work. Says error purchasing, please try again later.</t>
  </si>
  <si>
    <t>Kendrakhaos</t>
  </si>
  <si>
    <t>4nth0n7</t>
  </si>
  <si>
    <t>Injustice</t>
  </si>
  <si>
    <t>Screen freezes and you have to force quit app</t>
  </si>
  <si>
    <t>Jewbacca15</t>
  </si>
  <si>
    <t>top eleven</t>
  </si>
  <si>
    <t>mehdi</t>
  </si>
  <si>
    <t>Catane HD</t>
  </si>
  <si>
    <t>SongPop Free</t>
  </si>
  <si>
    <t>1.6.6</t>
  </si>
  <si>
    <t>Sounds like you've made it, but it actually never purchase nothing from the shop.</t>
  </si>
  <si>
    <t>britainledzep</t>
  </si>
  <si>
    <t>Monster Galaxy Exile</t>
  </si>
  <si>
    <t>Purchase say waiting for validation</t>
  </si>
  <si>
    <t>Acmeth</t>
  </si>
  <si>
    <t>Yuuki_sp</t>
  </si>
  <si>
    <t>From editor "PopCap"
Doesn't work : error message " There was an error , Unable to complete purchase. Please try again"</t>
  </si>
  <si>
    <t>Max'Imum</t>
  </si>
  <si>
    <t>17-04-2013</t>
  </si>
  <si>
    <t>guardian cross</t>
  </si>
  <si>
    <t>jojo</t>
  </si>
  <si>
    <t>Monsters Inc</t>
  </si>
  <si>
    <t>esper</t>
  </si>
  <si>
    <t>20/04/2013</t>
  </si>
  <si>
    <t>House Of The Dead: Overkill</t>
  </si>
  <si>
    <t>Simab88</t>
  </si>
  <si>
    <t>25-04-2013</t>
  </si>
  <si>
    <t>Overkill 2</t>
  </si>
  <si>
    <t>23-04-2013</t>
  </si>
  <si>
    <t>Contract Killer Zombies 2: Origins</t>
  </si>
  <si>
    <t>21-04-2013</t>
  </si>
  <si>
    <t>Mino monsters</t>
  </si>
  <si>
    <t>Does not work, game loads and sometimes crashes, sometimes does nothing and you have to press X.</t>
  </si>
  <si>
    <t>Lukebro10</t>
  </si>
  <si>
    <t>Haypi Monster</t>
  </si>
  <si>
    <t>Says Purchased Successful but couns is not adding
</t>
  </si>
  <si>
    <t>lightkira</t>
  </si>
  <si>
    <t>rage of bahamut</t>
  </si>
  <si>
    <t>no, but possibly just a mistake by me</t>
  </si>
  <si>
    <t>doesnt work for me, just says cant do purchase, then leaves</t>
  </si>
  <si>
    <t>suckr471</t>
  </si>
  <si>
    <t>3.5.4</t>
  </si>
  <si>
    <t>marcbajona1</t>
  </si>
  <si>
    <t>Blockheads</t>
  </si>
  <si>
    <t>The Blockheads plugin is on the iAPFree app, but it doesn't work when installed.</t>
  </si>
  <si>
    <t>Rossual</t>
  </si>
  <si>
    <t>30-04-2013</t>
  </si>
  <si>
    <t>iap cracker</t>
  </si>
  <si>
    <t xml:space="preserve">Swagerjerk </t>
  </si>
  <si>
    <t>26-04-2013</t>
  </si>
  <si>
    <t>Dragonvale</t>
  </si>
  <si>
    <t>29-4-2013</t>
  </si>
  <si>
    <t>Solari</t>
  </si>
  <si>
    <t>When you try to get gold or any other type of currency, the value would go up but then it would go back to the original amount that you had</t>
  </si>
  <si>
    <t>FuzzyCheeks</t>
  </si>
  <si>
    <t>Iron Man 3</t>
  </si>
  <si>
    <t>samuraithief</t>
  </si>
  <si>
    <t>Nothing happens when u Click Gems.. Please fix.. :)</t>
  </si>
  <si>
    <t>It was working with a dedicated plugin for the game. After update the iAPfree, there is no way to install the plugin again and the new core is not working.</t>
  </si>
  <si>
    <t>Gtx</t>
  </si>
  <si>
    <t>Fishing Superstar</t>
  </si>
  <si>
    <t>lilspirit</t>
  </si>
  <si>
    <t>Battle Cats</t>
  </si>
  <si>
    <t>Works Perfecttly</t>
  </si>
  <si>
    <t>Hamtheinw</t>
  </si>
  <si>
    <t>dragon story</t>
  </si>
  <si>
    <t>all version</t>
  </si>
  <si>
    <t>02.05.2013</t>
  </si>
  <si>
    <t>Tango, real boxing, ironman3</t>
  </si>
  <si>
    <t>Tango partially, other not work</t>
  </si>
  <si>
    <t>Reques Games from gameloft for plugin thx</t>
  </si>
  <si>
    <t>Masda</t>
  </si>
  <si>
    <t>ZombieWood</t>
  </si>
  <si>
    <t>Error screen pops up after attempted purchase.</t>
  </si>
  <si>
    <t>ClusterBob</t>
  </si>
  <si>
    <t>v1.5.1</t>
  </si>
  <si>
    <t>Purchased failed when tries to purchase.</t>
  </si>
  <si>
    <t>02.May.2013</t>
  </si>
  <si>
    <t>sent something before, now definately know it doesnt work</t>
  </si>
  <si>
    <t>Paplo</t>
  </si>
  <si>
    <t>22-01-1990</t>
  </si>
  <si>
    <t>Refusal</t>
  </si>
  <si>
    <t>MEGAPOLIS</t>
  </si>
  <si>
    <t>1.4.1.1262</t>
  </si>
  <si>
    <t>CHARGE MAIS PAS DE MEGABUCK NI D ARGENT</t>
  </si>
  <si>
    <t>BOBOY440</t>
  </si>
  <si>
    <t>Groove coaster zero</t>
  </si>
  <si>
    <t>Allods hd</t>
  </si>
  <si>
    <t>1.2.1.0</t>
  </si>
  <si>
    <t>I need all the old plugins like zombie wood.</t>
  </si>
  <si>
    <t xml:space="preserve">Terra </t>
  </si>
  <si>
    <t>When you try to buy gems nothing happens. The payment box doesn't come up or anything.</t>
  </si>
  <si>
    <t>Ranger151617</t>
  </si>
  <si>
    <t>04-05.2013</t>
  </si>
  <si>
    <t xml:space="preserve">Zenia the age of dragon king </t>
  </si>
  <si>
    <t>Zeus11</t>
  </si>
  <si>
    <t>Ckz</t>
  </si>
  <si>
    <t>Kimheng</t>
  </si>
  <si>
    <t>25 03 1995</t>
  </si>
  <si>
    <t>I,Gladiator</t>
  </si>
  <si>
    <t>Buy Denarius/Gold
</t>
  </si>
  <si>
    <t>nguyenlamlll</t>
  </si>
  <si>
    <t>Spartan Wars Elite</t>
  </si>
  <si>
    <t>Auto Trader Mobile</t>
  </si>
  <si>
    <t>2.8.1</t>
  </si>
  <si>
    <t xml:space="preserve">UK based car buying app which offers Car History Checks as an IAP. 
Requests payment information. </t>
  </si>
  <si>
    <t>Charlie.</t>
  </si>
  <si>
    <t>Tekken Card Tournament</t>
  </si>
  <si>
    <t>TS</t>
  </si>
  <si>
    <t>Fun Run had an update so the coin hack doesn't work.  It did work with earlier version according to other sources such as YouTube.
</t>
  </si>
  <si>
    <t>An0nym0us88</t>
  </si>
  <si>
    <t>Modern war</t>
  </si>
  <si>
    <t>Free gold on modern war</t>
  </si>
  <si>
    <t>Fmin</t>
  </si>
  <si>
    <t>8 Ball Pool</t>
  </si>
  <si>
    <t>BrianLusk14</t>
  </si>
  <si>
    <t>Injustice:Gods Among Us</t>
  </si>
  <si>
    <t>Last</t>
  </si>
  <si>
    <t>Please :)</t>
  </si>
  <si>
    <t>MounaW</t>
  </si>
  <si>
    <t>Clash if Clans</t>
  </si>
  <si>
    <t>Doesn't do anything so in other words no</t>
  </si>
  <si>
    <t>Please make a coc plugin because it would be absolutely amazing!</t>
  </si>
  <si>
    <t>Blindsnipa</t>
  </si>
  <si>
    <t>The purchase goes through locally but nothing happens though</t>
  </si>
  <si>
    <t>JackDaRabbit</t>
  </si>
  <si>
    <t>Pool live tour</t>
  </si>
  <si>
    <t>1.1.4(111)</t>
  </si>
  <si>
    <t>Sector</t>
  </si>
  <si>
    <t>inotia 3 and 4</t>
  </si>
  <si>
    <t>1.2.4 (inotia3) 1.1.1(inotia4)</t>
  </si>
  <si>
    <t>Candy crush saga</t>
  </si>
  <si>
    <t>MrJoKeR</t>
  </si>
  <si>
    <t>Rch</t>
  </si>
  <si>
    <t>Ryuukai</t>
  </si>
  <si>
    <t>헬로히어로 for kakao</t>
  </si>
  <si>
    <t>6.1.5</t>
  </si>
  <si>
    <t>미스틱7</t>
  </si>
  <si>
    <t>Haypi kingdom</t>
  </si>
  <si>
    <t xml:space="preserve">Says "Purchase successful", but does not pass the server test. No coins registered. </t>
  </si>
  <si>
    <t>Marley</t>
  </si>
  <si>
    <t>Q-rius</t>
  </si>
  <si>
    <t>devil maker : tokyo</t>
  </si>
  <si>
    <t>v1.2.1</t>
  </si>
  <si>
    <t>I am on IOS 6</t>
  </si>
  <si>
    <t>Since I am on IOS 6.1.3...I would love the next update to make it compatible but also work for King's Empire.</t>
  </si>
  <si>
    <t>Fissure</t>
  </si>
  <si>
    <t>Mighty Monsters</t>
  </si>
  <si>
    <t>linford</t>
  </si>
  <si>
    <t>15-02-1994</t>
  </si>
  <si>
    <t>I'd enjoy to see iAP crack this app:D</t>
  </si>
  <si>
    <t>Fubar</t>
  </si>
  <si>
    <t>Slim1984</t>
  </si>
  <si>
    <t>DJMAX RAY</t>
  </si>
  <si>
    <t>Says it failed to check receipt.</t>
  </si>
  <si>
    <t>4yvak</t>
  </si>
  <si>
    <t>09.05.2013</t>
  </si>
  <si>
    <t>Touchmix2</t>
  </si>
  <si>
    <t>Error with (CODE: -42351).</t>
  </si>
  <si>
    <t>Einho</t>
  </si>
  <si>
    <t xml:space="preserve">Mobage </t>
  </si>
  <si>
    <t>1.9.21</t>
  </si>
  <si>
    <t>Mobage is the payment processor for all dena games. You get mobacoins which you can use to purchase stuff within the games.</t>
  </si>
  <si>
    <t>Angry birds friends</t>
  </si>
  <si>
    <t>O5-may-2013</t>
  </si>
  <si>
    <t>Air Tycoon Online</t>
  </si>
  <si>
    <t>Lastest</t>
  </si>
  <si>
    <t>yutuyu</t>
  </si>
  <si>
    <t>the hunger games adventures</t>
  </si>
  <si>
    <t>Lukasw_rv</t>
  </si>
  <si>
    <t>Line mass fishing</t>
  </si>
  <si>
    <t>Chooalm</t>
  </si>
  <si>
    <t>whats the phrase</t>
  </si>
  <si>
    <t>newest</t>
  </si>
  <si>
    <t>with iapcracker on it just crashes game with iap cracker off it says cannot purchase</t>
  </si>
  <si>
    <t>itzhiss</t>
  </si>
  <si>
    <t>Plz clash of clans hack plZzzz</t>
  </si>
  <si>
    <t>Jochy</t>
  </si>
  <si>
    <t>Error, try again later when purchasing Gems.  Signed on and signed off.</t>
  </si>
  <si>
    <t>iron man 3</t>
  </si>
  <si>
    <t>iap 4, locallappstore, nothing works</t>
  </si>
  <si>
    <t>Eternity Warrior 2 (v3.1.0)</t>
  </si>
  <si>
    <t>3.1.0</t>
  </si>
  <si>
    <t>star warfare alien invasion</t>
  </si>
  <si>
    <t>RJ</t>
  </si>
  <si>
    <t>1.0.01</t>
  </si>
  <si>
    <t>Cannot connect to server</t>
  </si>
  <si>
    <t>honam1021</t>
  </si>
  <si>
    <t>12.05.2013</t>
  </si>
  <si>
    <t>It doesn't let me buy anything in-app</t>
  </si>
  <si>
    <t>bballpro</t>
  </si>
  <si>
    <t>Into the Dead</t>
  </si>
  <si>
    <t>overkill 2</t>
  </si>
  <si>
    <t>hammode</t>
  </si>
  <si>
    <t>Zenia- Age of the Dragon King</t>
  </si>
  <si>
    <t>Instead of working it says "Unable to verify purchase".
I tried it both with my Itunes account signed in and without signing into my account (which has made a difference in other games) but it did not make a difference to this game at all.</t>
  </si>
  <si>
    <t>Dragonhatchling</t>
  </si>
  <si>
    <t>GolfStar</t>
  </si>
  <si>
    <t>NERR_INVALID_RECEIPT_DATA message displayed when trying to purchase coins/stars</t>
  </si>
  <si>
    <t>Virtual Table tenis</t>
  </si>
  <si>
    <t>I need it... :D</t>
  </si>
  <si>
    <t>suwardhana</t>
  </si>
  <si>
    <t>13-05-2013</t>
  </si>
  <si>
    <t>1.4.1262</t>
  </si>
  <si>
    <t xml:space="preserve">Please add to the hacks </t>
  </si>
  <si>
    <t>iPwn</t>
  </si>
  <si>
    <t>3.5.6</t>
  </si>
  <si>
    <t>error in purchasing</t>
  </si>
  <si>
    <t>Cookie Run for kakao</t>
  </si>
  <si>
    <t>Johnyboi</t>
  </si>
  <si>
    <t>zombiewood</t>
  </si>
  <si>
    <t>1.0.31</t>
  </si>
  <si>
    <t>i cannot get it to work at all i saw a bunch of videos where it does work so i just want to know whats wrong with it</t>
  </si>
  <si>
    <t>carboniphones</t>
  </si>
  <si>
    <t>14-05-2013</t>
  </si>
  <si>
    <t>Kingdom &amp; Dragons</t>
  </si>
  <si>
    <t>Please release new plug-in for Kingdom &amp; Dragons for version 1.0.2
Thank You.</t>
  </si>
  <si>
    <t>imyourfriend</t>
  </si>
  <si>
    <t>15-05-2013</t>
  </si>
  <si>
    <t>LINE I Love Coffee</t>
  </si>
  <si>
    <t xml:space="preserve">The purchase finish OK, but the credits doesn't appears. </t>
  </si>
  <si>
    <t>Xana</t>
  </si>
  <si>
    <t>Underworld Empire</t>
  </si>
  <si>
    <t>PlatinumK1</t>
  </si>
  <si>
    <t>Line messenger</t>
  </si>
  <si>
    <t>3.6.5</t>
  </si>
  <si>
    <t>Fruit Mania</t>
  </si>
  <si>
    <t>Won't work with fruit mania. That game is frustrating if you can't buy gems.</t>
  </si>
  <si>
    <t>Running with friends</t>
  </si>
  <si>
    <t>s|n</t>
  </si>
  <si>
    <t>16.05.2013</t>
  </si>
  <si>
    <t>1.9.66</t>
  </si>
  <si>
    <t xml:space="preserve">Car town streets. </t>
  </si>
  <si>
    <t>Frankiegb</t>
  </si>
  <si>
    <t>Connection Error</t>
  </si>
  <si>
    <t>KaitoKaeru</t>
  </si>
  <si>
    <t>Doesn't provide in game add-on</t>
  </si>
  <si>
    <t>The simpson tapped out</t>
  </si>
  <si>
    <t>4.2.4</t>
  </si>
  <si>
    <t>Oujisama</t>
  </si>
  <si>
    <t>18/5/2013</t>
  </si>
  <si>
    <t>candy crush saga</t>
  </si>
  <si>
    <t>tiamo cyril</t>
  </si>
  <si>
    <t>18/5/13</t>
  </si>
  <si>
    <t>slotomania slot machine</t>
  </si>
  <si>
    <t>Call of Mini: Zombies</t>
  </si>
  <si>
    <t>Says "You got coins" But no coins are added.</t>
  </si>
  <si>
    <t>Starkiller</t>
  </si>
  <si>
    <t>18-05-2013</t>
  </si>
  <si>
    <t>Draw 2</t>
  </si>
  <si>
    <t>1.4.12</t>
  </si>
  <si>
    <t>Error completing purchase, please try again. (2)</t>
  </si>
  <si>
    <t>Pou</t>
  </si>
  <si>
    <t>ArseniXtra</t>
  </si>
  <si>
    <t>waro95</t>
  </si>
  <si>
    <t>Hai nam</t>
  </si>
  <si>
    <t>Bum.nhok@yahoo.com.vn</t>
  </si>
  <si>
    <t>DD-MMM-YYYT</t>
  </si>
  <si>
    <t>Flow Free: Bridges</t>
  </si>
  <si>
    <t>Unlocks all level packs</t>
  </si>
  <si>
    <t>Reflec beat plus</t>
  </si>
  <si>
    <t>V 2.2.0</t>
  </si>
  <si>
    <t>Unlock songpacks</t>
  </si>
  <si>
    <t>Passerby A</t>
  </si>
  <si>
    <t>Spongeboobs</t>
  </si>
  <si>
    <t>20-05-2013</t>
  </si>
  <si>
    <t>shoot many zombies!</t>
  </si>
  <si>
    <t>Siras</t>
  </si>
  <si>
    <t>20/5/2013</t>
  </si>
  <si>
    <t>ensky</t>
  </si>
  <si>
    <t>Chicken Revolution 2: Zombie</t>
  </si>
  <si>
    <t xml:space="preserve">It doesn't do anything when i try to buy gems </t>
  </si>
  <si>
    <t>IsaacTobalina</t>
  </si>
  <si>
    <t>Turbo Racing League</t>
  </si>
  <si>
    <t>V1.02</t>
  </si>
  <si>
    <t>SoulAura</t>
  </si>
  <si>
    <t>21-05-2013</t>
  </si>
  <si>
    <t>V1.11.0.0</t>
  </si>
  <si>
    <t>ラブライブ！ スクールアイドルフェスティバル</t>
  </si>
  <si>
    <t>terran020</t>
  </si>
  <si>
    <t>Lick library Killer guitar licks</t>
  </si>
  <si>
    <t>Efx</t>
  </si>
  <si>
    <t>Running With Friends</t>
  </si>
  <si>
    <t>Doesn't crash or hang, just doesn't do anything when purchasing gems.</t>
  </si>
  <si>
    <t>mk</t>
  </si>
  <si>
    <t>美女ポリス</t>
  </si>
  <si>
    <t>Buying coins for use in the store. After a few seconds the purchase is canceled.</t>
  </si>
  <si>
    <t>Qelly</t>
  </si>
  <si>
    <t>i cant buy in app gold</t>
  </si>
  <si>
    <t>mikeanderson</t>
  </si>
  <si>
    <t>22/5/2013</t>
  </si>
  <si>
    <t>Jeff Horinzon Haxingggman</t>
  </si>
  <si>
    <t>22-05-2013</t>
  </si>
  <si>
    <t>Equinsu0cha</t>
  </si>
  <si>
    <t>Clash of claans</t>
  </si>
  <si>
    <t>4.1.9</t>
  </si>
  <si>
    <t>can you please fix this??</t>
  </si>
  <si>
    <t>funasra</t>
  </si>
  <si>
    <t>Knights &amp; Dragons</t>
  </si>
  <si>
    <t>carloshh</t>
  </si>
  <si>
    <t>24/05/2013</t>
  </si>
  <si>
    <t>Workout Trainer</t>
  </si>
  <si>
    <t>You receive an error when you purchase something!</t>
  </si>
  <si>
    <t>SM</t>
  </si>
  <si>
    <t>Joselagosh</t>
  </si>
  <si>
    <t>16 10 1990</t>
  </si>
  <si>
    <t>My singing Monster</t>
  </si>
  <si>
    <t>1.1.6</t>
  </si>
  <si>
    <t>Please make one...</t>
  </si>
  <si>
    <t>CottonKisses</t>
  </si>
  <si>
    <t>26-05-2013</t>
  </si>
  <si>
    <t>Fast And Furious 6 The Game</t>
  </si>
  <si>
    <t>Stuck at Transaction in Progress</t>
  </si>
  <si>
    <t>ilogical</t>
  </si>
  <si>
    <t>Tetris Blitz</t>
  </si>
  <si>
    <t>V1.0.2</t>
  </si>
  <si>
    <t>Connection error</t>
  </si>
  <si>
    <t>26-05-13</t>
  </si>
  <si>
    <t>Simpsons tapped out</t>
  </si>
  <si>
    <t>Nuclei</t>
  </si>
  <si>
    <t>itunes</t>
  </si>
  <si>
    <t>safsaf</t>
  </si>
  <si>
    <t>Zombie master world war</t>
  </si>
  <si>
    <t>Cubia</t>
  </si>
  <si>
    <t>Hhhjaka</t>
  </si>
  <si>
    <t>Works Perfect. Purchases and Downloads New Songs.</t>
  </si>
  <si>
    <t>noob622</t>
  </si>
  <si>
    <t>AutoRap</t>
  </si>
  <si>
    <t>Gave Unlimited Freestyle and Professional Plays.</t>
  </si>
  <si>
    <t>Springfield tabbed out</t>
  </si>
  <si>
    <t>Gironjmo</t>
  </si>
  <si>
    <t>26.05.2013</t>
  </si>
  <si>
    <t>Morella</t>
  </si>
  <si>
    <t>CandyMeleon</t>
  </si>
  <si>
    <t>you can buy all</t>
  </si>
  <si>
    <t>HeloZero</t>
  </si>
  <si>
    <t>Path</t>
  </si>
  <si>
    <t>dodyarya</t>
  </si>
  <si>
    <t>29-05-2013</t>
  </si>
  <si>
    <t>Robot Unicorn 2</t>
  </si>
  <si>
    <t>Justrvsa</t>
  </si>
  <si>
    <t xml:space="preserve">Star Trek rivals </t>
  </si>
  <si>
    <t>Dragon Skies</t>
  </si>
  <si>
    <t>V1.11</t>
  </si>
  <si>
    <t>30-05-13</t>
  </si>
  <si>
    <t>Battle nation</t>
  </si>
  <si>
    <t>l.aliadel.l</t>
  </si>
  <si>
    <t>30-5-2013</t>
  </si>
  <si>
    <t>The Hobbit : Kingdoms Of Middle-Earth</t>
  </si>
  <si>
    <t>30/05/2013</t>
  </si>
  <si>
    <t>It was working, but with latest updates IAPfree does not work anymore to buy bucks or coins</t>
  </si>
  <si>
    <t>BattleNations</t>
  </si>
  <si>
    <t>2.9.0</t>
  </si>
  <si>
    <t>Received the 'Unable to verify IAP at this time.' message.</t>
  </si>
  <si>
    <t>DN</t>
  </si>
  <si>
    <t>gugu</t>
  </si>
  <si>
    <t>World Series of poker</t>
  </si>
  <si>
    <t>5.1.2</t>
  </si>
  <si>
    <t>I love Coofee</t>
  </si>
  <si>
    <t>Lolinyah</t>
  </si>
  <si>
    <t>n+otes</t>
  </si>
  <si>
    <t>mahyar</t>
  </si>
  <si>
    <t>4.8.7</t>
  </si>
  <si>
    <t>1.00.02</t>
  </si>
  <si>
    <t>dragon city</t>
  </si>
  <si>
    <t>zay</t>
  </si>
  <si>
    <t>I would like you guys hack this phone please.
Thanks In Advance</t>
  </si>
  <si>
    <t>Leo-&gt;&gt;</t>
  </si>
  <si>
    <t>1.0.2-2089</t>
  </si>
  <si>
    <t>When you try to buy something, it says
 "Transaction in progress, Transaction is progressing, We will update you account shortly"
However it never works. Would really appreciate it if you could get it to work, even if it requires a plugin or hack, as long as it isn't too hard.
thanks 
I last checked on the 4th of June 2013</t>
  </si>
  <si>
    <t>NIGHTFIRE</t>
  </si>
  <si>
    <t>04-006-2013</t>
  </si>
  <si>
    <t>Injustice: Gods among us</t>
  </si>
  <si>
    <t>Game just freezes on purchasing anything.</t>
  </si>
  <si>
    <t>Geesaini</t>
  </si>
  <si>
    <t>Csr racing</t>
  </si>
  <si>
    <t>v1.2.4</t>
  </si>
  <si>
    <t>When you try to purchase the coins or cashin CSR racing ,their is notice that tells you the purchase was successful but imeadiately their is a notice saying the server made a mistake with the purchase, and takes away the coins or cash back and I'm left with my original amount of coins or cash. The iappfree works but does really work for this game. I would appreciate if iappfree could make this happen thanks.</t>
  </si>
  <si>
    <t>Da-kng03</t>
  </si>
  <si>
    <t>Total Domination - Reborn</t>
  </si>
  <si>
    <t>TheLoneJinx</t>
  </si>
  <si>
    <t>VSCOcam</t>
  </si>
  <si>
    <t>Shows an error sign you try to purchase DLC</t>
  </si>
  <si>
    <t>whuttupfoo</t>
  </si>
  <si>
    <t>Roblox</t>
  </si>
  <si>
    <t>V4.0.0</t>
  </si>
  <si>
    <t>Unlimitied robux and free bc</t>
  </si>
  <si>
    <t>Loyaldeath101</t>
  </si>
  <si>
    <t>fantasy adventure</t>
  </si>
  <si>
    <t>works well</t>
  </si>
  <si>
    <t>tAi</t>
  </si>
  <si>
    <t>Does not buy gems
Does not buy gold coins
Does not buy Elixir</t>
  </si>
  <si>
    <t>hobbit</t>
  </si>
  <si>
    <t>FitStar: Tony Gonzalez</t>
  </si>
  <si>
    <t>3.5.0</t>
  </si>
  <si>
    <t>Can buy Simoleons and LPs</t>
  </si>
  <si>
    <t>David</t>
  </si>
  <si>
    <t>zenonia 5</t>
  </si>
  <si>
    <t>Battlestone</t>
  </si>
  <si>
    <t>1.1.28</t>
  </si>
  <si>
    <t>Xpec</t>
  </si>
  <si>
    <t>iap</t>
  </si>
  <si>
    <t>longeir666</t>
  </si>
  <si>
    <t>Sing! Karaoke</t>
  </si>
  <si>
    <t>2.0.9</t>
  </si>
  <si>
    <t>Please make VIP free</t>
  </si>
  <si>
    <t>Tom</t>
  </si>
  <si>
    <t>05/025/1950</t>
  </si>
  <si>
    <t>newest 2013</t>
  </si>
  <si>
    <t>Thanks for your time and efforts! :)
Sandy</t>
  </si>
  <si>
    <t>1.4.1263</t>
  </si>
  <si>
    <t>I get "purchase failed"</t>
  </si>
  <si>
    <t>Nathanbyrne</t>
  </si>
  <si>
    <t>6/9th/2013</t>
  </si>
  <si>
    <t>Monster Blade</t>
  </si>
  <si>
    <t>10-006-2013</t>
  </si>
  <si>
    <t xml:space="preserve">IPhone 4 IOS 6.1.2 </t>
  </si>
  <si>
    <t>Burnside</t>
  </si>
  <si>
    <t>Jurassic Park Builder</t>
  </si>
  <si>
    <t>2.2.5</t>
  </si>
  <si>
    <t>AC</t>
  </si>
  <si>
    <t>Draw Something 2 (Free or Paid)</t>
  </si>
  <si>
    <t>Get the purchase error. Can't buy anything.</t>
  </si>
  <si>
    <t xml:space="preserve">It always sounds like it worked, but it hasn't. Nothing in the shop really worked. </t>
  </si>
  <si>
    <t>123.3746.332</t>
  </si>
  <si>
    <t>Please create a plugin</t>
  </si>
  <si>
    <t>samnang</t>
  </si>
  <si>
    <t>15/06/2013</t>
  </si>
  <si>
    <t>fishing superstars</t>
  </si>
  <si>
    <t>v1.3.3</t>
  </si>
  <si>
    <t>15-06-2013</t>
  </si>
  <si>
    <t>Arel Wars</t>
  </si>
  <si>
    <t>14-06-2013</t>
  </si>
  <si>
    <t>Fleet Combat</t>
  </si>
  <si>
    <t>Sci-Fi Heroes</t>
  </si>
  <si>
    <t>Cause Of Death</t>
  </si>
  <si>
    <t>When trying to buy an episode it says "downloading" but then just crashes.</t>
  </si>
  <si>
    <t>WeeklyCupOfJoe</t>
  </si>
  <si>
    <t xml:space="preserve">clash of clans </t>
  </si>
  <si>
    <t>version 4.14</t>
  </si>
  <si>
    <t>plz provide free in-app purchases for v4.14 of clash of clans for free gems its not working on this version plz plz</t>
  </si>
  <si>
    <t>shubham</t>
  </si>
  <si>
    <t>15-6-2013</t>
  </si>
  <si>
    <t>Paradise cave</t>
  </si>
  <si>
    <t>Defense Technical</t>
  </si>
  <si>
    <t>epic</t>
  </si>
  <si>
    <t>Draw Something 2</t>
  </si>
  <si>
    <t>6.0.1</t>
  </si>
  <si>
    <t>It says: Error completing purchasing. Try again Later (2)</t>
  </si>
  <si>
    <t>Juancapo6</t>
  </si>
  <si>
    <t>17/06/2013</t>
  </si>
  <si>
    <t>18-06-2013</t>
  </si>
  <si>
    <t>Dubstepstairs</t>
  </si>
  <si>
    <t>Knights and Dragons</t>
  </si>
  <si>
    <t>tieusieunhan</t>
  </si>
  <si>
    <t>19/06/2013</t>
  </si>
  <si>
    <t>Heads Up!</t>
  </si>
  <si>
    <t>can buy all categories!</t>
  </si>
  <si>
    <t>I am Mt</t>
  </si>
  <si>
    <t>Domman58</t>
  </si>
  <si>
    <t>joshpoliskey</t>
  </si>
  <si>
    <t>remot</t>
  </si>
  <si>
    <t>It's a server client linked game, the purchases are difficult to crack. Even changing syntax in ifile will cause a "server-client error".</t>
  </si>
  <si>
    <t>Dbones</t>
  </si>
  <si>
    <t>Sponge bob moves in</t>
  </si>
  <si>
    <t>idk need help</t>
  </si>
  <si>
    <t>Valkyrie Crusade</t>
  </si>
  <si>
    <t>This is a server-run game. Change in game values will result in disconnection usually.</t>
  </si>
  <si>
    <t>IQ Pro</t>
  </si>
  <si>
    <t>May be server sided.</t>
  </si>
  <si>
    <t>ilovepie10</t>
  </si>
  <si>
    <t>Luminosity</t>
  </si>
  <si>
    <t>Just want to unlock everything</t>
  </si>
  <si>
    <t>Modernpilot</t>
  </si>
  <si>
    <t>22-06-2013</t>
  </si>
  <si>
    <t>Subway</t>
  </si>
  <si>
    <t>Dggh</t>
  </si>
  <si>
    <t>Esso</t>
  </si>
  <si>
    <t>23/6/2013</t>
  </si>
  <si>
    <t>kitcam</t>
  </si>
  <si>
    <t>This app has been removed from AppStore.</t>
  </si>
  <si>
    <t>valkyrie crusade</t>
  </si>
  <si>
    <t>kong</t>
  </si>
  <si>
    <t>24-6-13</t>
  </si>
  <si>
    <t>INJUSTICE</t>
  </si>
  <si>
    <t>Injustice : Gods Among Us</t>
  </si>
  <si>
    <t>HANZALA</t>
  </si>
  <si>
    <t>Wonder Zoo : Animal &amp; dinosaur rescue</t>
  </si>
  <si>
    <t>d3adz3r0</t>
  </si>
  <si>
    <t>Office Mobile</t>
  </si>
  <si>
    <t>The office 365 app from Microsoft for iOS!</t>
  </si>
  <si>
    <t>Luc8520</t>
  </si>
  <si>
    <t>26-06-2013</t>
  </si>
  <si>
    <t>19-06-2013</t>
  </si>
  <si>
    <t>Inotia 4</t>
  </si>
  <si>
    <t>Stuck at making purchase.</t>
  </si>
  <si>
    <t>nouveaux</t>
  </si>
  <si>
    <t>Despicable Me: Minion Rush</t>
  </si>
  <si>
    <t>Packs are not available and greyed out when wanting to purchase.</t>
  </si>
  <si>
    <t>Respawnables</t>
  </si>
  <si>
    <t>Can purchase all items.</t>
  </si>
  <si>
    <t>Iron Man 3 - The Official Game</t>
  </si>
  <si>
    <t>Says that Internet Connection is not unavailable when trying to purchase gems.</t>
  </si>
  <si>
    <t>Purchase gets cancelled and no episodes are downloaded.</t>
  </si>
  <si>
    <t>please update it for Clash of Clans v4.53 for purchasing gems.
thanks and work hard, i know it's been possible to hack it using iapfree.</t>
  </si>
  <si>
    <t>zerd</t>
  </si>
  <si>
    <t>Bunt</t>
  </si>
  <si>
    <t>3.0.5</t>
  </si>
  <si>
    <t>When I try and purchase it says "purchase error"</t>
  </si>
  <si>
    <t>Matthewsche</t>
  </si>
  <si>
    <t>Dark Avenger</t>
  </si>
  <si>
    <t>maarkeee</t>
  </si>
  <si>
    <t>Crime city</t>
  </si>
  <si>
    <t>Joshua lee26</t>
  </si>
  <si>
    <t>mobstar warlord</t>
  </si>
  <si>
    <t>ELITEREIX</t>
  </si>
  <si>
    <t>26-6-2013</t>
  </si>
  <si>
    <t>Spartan Wars</t>
  </si>
  <si>
    <t>Purchased failed because it could be verified or could not connect to the pearl server</t>
  </si>
  <si>
    <t>Metal storm : ace</t>
  </si>
  <si>
    <t>Quick as possible please</t>
  </si>
  <si>
    <t>At first, iapfree works by purchasing gold or bucks. But after a few seconds, a purchasing error msg appears, taking back all purchases reducing it to initial amount.</t>
  </si>
  <si>
    <t>30-6-2013</t>
  </si>
  <si>
    <t>Diner Dash Rush</t>
  </si>
  <si>
    <t>1.4.34</t>
  </si>
  <si>
    <t>Able to purchase gold</t>
  </si>
  <si>
    <t>Layton Brothers Mystery Rooms</t>
  </si>
  <si>
    <t>Able to purchase case files</t>
  </si>
  <si>
    <t>Scallywags</t>
  </si>
  <si>
    <t>Kingdom Rush Frontiers</t>
  </si>
  <si>
    <t>Maximus</t>
  </si>
  <si>
    <t>30-6-2012</t>
  </si>
  <si>
    <t>Crabitron</t>
  </si>
  <si>
    <t>Able to purchase coin doubler and tripler</t>
  </si>
  <si>
    <t>Quadropus</t>
  </si>
  <si>
    <t>Able to purchase stuff at the shop</t>
  </si>
  <si>
    <t>Smash Spin Rage</t>
  </si>
  <si>
    <t>1.7.7 Premium</t>
  </si>
  <si>
    <t>jroch</t>
  </si>
  <si>
    <t>30-06-2013</t>
  </si>
  <si>
    <t>Shadow Cities</t>
  </si>
  <si>
    <t>rspallstar</t>
  </si>
  <si>
    <t>Defender of texel</t>
  </si>
  <si>
    <t>gabby4879</t>
  </si>
  <si>
    <t>Minion rush</t>
  </si>
  <si>
    <t>MetalStorm: Aces</t>
  </si>
  <si>
    <t>Receipt/Validation error</t>
  </si>
  <si>
    <t>Final Fantasy ATB</t>
  </si>
  <si>
    <t>I've tried everything, and it doesn't work :(</t>
  </si>
  <si>
    <t>1.28.0</t>
  </si>
  <si>
    <t>Transaction failed</t>
  </si>
  <si>
    <t>Albertstar</t>
  </si>
  <si>
    <t>nel00_</t>
  </si>
  <si>
    <t>MM-DD-YYYY</t>
  </si>
  <si>
    <t>VS. Racing 2</t>
  </si>
  <si>
    <t>Infinite flight</t>
  </si>
  <si>
    <t>Erick</t>
  </si>
  <si>
    <t>KWS</t>
  </si>
  <si>
    <t>Infamous: God's among US</t>
  </si>
  <si>
    <t>Tha IAPFree app works on most games, but it doesnt work for the game Infamous God's Among Us.</t>
  </si>
  <si>
    <t>Cyberboii</t>
  </si>
  <si>
    <t>Infinity Blade II</t>
  </si>
  <si>
    <t>11-007-2013</t>
  </si>
  <si>
    <t>Koru831</t>
  </si>
  <si>
    <t>Newest</t>
  </si>
  <si>
    <t>Says error when try to buy</t>
  </si>
  <si>
    <t>Ponjerry</t>
  </si>
  <si>
    <t>Auralux</t>
  </si>
  <si>
    <t>styxbr</t>
  </si>
  <si>
    <t>2.0 (1305162021)</t>
  </si>
  <si>
    <t>When buy gem it minimize game.</t>
  </si>
  <si>
    <t>Naline</t>
  </si>
  <si>
    <t>fun run</t>
  </si>
  <si>
    <t>injustice</t>
  </si>
  <si>
    <t>crystal maze</t>
  </si>
  <si>
    <t>plants vs. zombies 2</t>
  </si>
  <si>
    <t>Lose It!</t>
  </si>
  <si>
    <t>iAP works, but not for this app</t>
  </si>
  <si>
    <t>ju8687</t>
  </si>
  <si>
    <t>Heroes and Monsters</t>
  </si>
  <si>
    <t>3.3.2</t>
  </si>
  <si>
    <t>1.3.14</t>
  </si>
  <si>
    <t>Allows all in app purchases to be bought!</t>
  </si>
  <si>
    <t>Jerry</t>
  </si>
  <si>
    <t>Order and chaos online</t>
  </si>
  <si>
    <t>Please make it able to buy gems thank you very much</t>
  </si>
  <si>
    <t>cubezz</t>
  </si>
  <si>
    <t>18-07-2013</t>
  </si>
  <si>
    <t>magzter</t>
  </si>
  <si>
    <t>2.2.7</t>
  </si>
  <si>
    <t>meetpal</t>
  </si>
  <si>
    <t>19-07-2013</t>
  </si>
  <si>
    <t>Only works on buyin gold but not the zen ty</t>
  </si>
  <si>
    <t>Cubezz</t>
  </si>
  <si>
    <t>Despicable me: minion rush</t>
  </si>
  <si>
    <t>1.1.0m</t>
  </si>
  <si>
    <t>Erkanmd</t>
  </si>
  <si>
    <t>20-07-2013</t>
  </si>
  <si>
    <t>candycroch</t>
  </si>
  <si>
    <t>mojica</t>
  </si>
  <si>
    <t>19-7-2013</t>
  </si>
  <si>
    <t>drakeisalive</t>
  </si>
  <si>
    <t>Vasu1994</t>
  </si>
  <si>
    <t>21-07-2013</t>
  </si>
  <si>
    <t>Playmobil pirates</t>
  </si>
  <si>
    <t>1.0.6t</t>
  </si>
  <si>
    <t>blackpaw</t>
  </si>
  <si>
    <t>Plants vs. Zombies 2</t>
  </si>
  <si>
    <t>Error - Unable to complete purchase. Please try again.</t>
  </si>
  <si>
    <t>vegasbabyx</t>
  </si>
  <si>
    <t>4.0.0.1</t>
  </si>
  <si>
    <t>Hacker</t>
  </si>
  <si>
    <t>23-7-2013</t>
  </si>
  <si>
    <t>25-7-2013</t>
  </si>
  <si>
    <t>Can't buy gold</t>
  </si>
  <si>
    <t>8 ball pool</t>
  </si>
  <si>
    <t>can't buy anything from store</t>
  </si>
  <si>
    <t>golablfc</t>
  </si>
  <si>
    <t>24-07-2013</t>
  </si>
  <si>
    <t>Marvel alliance</t>
  </si>
  <si>
    <t>Jhonny</t>
  </si>
  <si>
    <t>pirates of the Caribbean: master of the seas</t>
  </si>
  <si>
    <t>Abualseba3</t>
  </si>
  <si>
    <t>Tiny Zoo and friends</t>
  </si>
  <si>
    <t>27/07/13</t>
  </si>
  <si>
    <t>Minion Rush</t>
  </si>
  <si>
    <t>niceoneeunice</t>
  </si>
  <si>
    <t>elements: broken lands</t>
  </si>
  <si>
    <t>I tested it in 2.0.2 and in older version don't work</t>
  </si>
  <si>
    <t>28-7-2013</t>
  </si>
  <si>
    <t>iOS 6</t>
  </si>
  <si>
    <t>Frans07</t>
  </si>
  <si>
    <t>19-11-1983</t>
  </si>
  <si>
    <t>despicable me 2 minion rush</t>
  </si>
  <si>
    <t>codyjmc</t>
  </si>
  <si>
    <t>29/07/2013</t>
  </si>
  <si>
    <t>Viz Manga for iPhone &amp; iPod Touch</t>
  </si>
  <si>
    <t>If you want ipa file,contact me :gautham25.8@gmail.com</t>
  </si>
  <si>
    <t>P6X</t>
  </si>
  <si>
    <t>High School Story</t>
  </si>
  <si>
    <t>Tavi</t>
  </si>
  <si>
    <t xml:space="preserve">It stucks on: Starting verification with MeteoGroup. I can also see Error Code 2000. </t>
  </si>
  <si>
    <t>Noel</t>
  </si>
  <si>
    <t>Fruit Ninja HD</t>
  </si>
  <si>
    <t>Sushi Chop</t>
  </si>
  <si>
    <t>can buy coins from store</t>
  </si>
  <si>
    <t>Angry Birds HD</t>
  </si>
  <si>
    <t>bought power ups and mighty eagle</t>
  </si>
  <si>
    <t xml:space="preserve">not sure </t>
  </si>
  <si>
    <t>Cut the Buttons HD</t>
  </si>
  <si>
    <t>says 'purchase failed your purchase could not be verified" there is a IModGame mod for version 2.0 however that will make iap work but i guess was patched</t>
  </si>
  <si>
    <t>not sure</t>
  </si>
  <si>
    <t>says connection error i ave not found any possible way to hack this my guess is its impossible</t>
  </si>
  <si>
    <t>says purchase connection error think its unhackable because its a server sided game</t>
  </si>
  <si>
    <t>the Smurfs Village</t>
  </si>
  <si>
    <t>Monopoly Hotels</t>
  </si>
  <si>
    <t>1.0.54</t>
  </si>
  <si>
    <t>iapfree does not work however i used iModGames monopoly hotels hack for infinite money and gold</t>
  </si>
  <si>
    <t>Nemos Reef</t>
  </si>
  <si>
    <t>products dont even show up</t>
  </si>
  <si>
    <t>Paradise Cove</t>
  </si>
  <si>
    <t>to hack this game you need iModGame and use their hack for it</t>
  </si>
  <si>
    <t>Pet Shop</t>
  </si>
  <si>
    <t>Need for Speed Most Wanted</t>
  </si>
  <si>
    <t>was workin with iapfree plugin but when i updated iapfree to 4.0.1 that plug in was gone but there is an iModGame hack for invincibility and inf nitrous</t>
  </si>
  <si>
    <t>Cut the Rope Experiments HD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</si>
</sst>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d-MMM-yyyy"/>
    <numFmt numFmtId="166" formatCode="#,##0.###############"/>
    <numFmt numFmtId="167" formatCode="#,##0.0"/>
  </numFmts>
  <fonts count="17">
    <font>
      <sz val="10.0"/>
      <color rgb="FF000000"/>
      <name val="Arial"/>
    </font>
    <font>
      <i/>
      <sz val="11.0"/>
      <color rgb="FF000000"/>
    </font>
    <font/>
    <font>
      <b/>
      <sz val="10.0"/>
      <color rgb="FFFFFFFF"/>
    </font>
    <font>
      <b/>
      <u/>
      <sz val="10.0"/>
      <color rgb="FF0000FF"/>
    </font>
    <font>
      <b/>
      <u/>
      <sz val="10.0"/>
      <color rgb="FF0000FF"/>
    </font>
    <font>
      <b/>
      <u/>
      <sz val="10.0"/>
      <color rgb="FF0000FF"/>
    </font>
    <font>
      <sz val="10.0"/>
      <color rgb="FF000000"/>
    </font>
    <font>
      <u/>
      <color rgb="FF0000FF"/>
    </font>
    <font>
      <u/>
      <color rgb="FF0000FF"/>
    </font>
    <font>
      <u/>
      <color rgb="FF0000FF"/>
    </font>
    <font>
      <u/>
      <color rgb="FF0000FF"/>
    </font>
    <font>
      <u/>
      <color rgb="FF0000FF"/>
    </font>
    <font>
      <u/>
      <sz val="10.0"/>
      <color rgb="FF0000FF"/>
    </font>
    <font>
      <u/>
      <sz val="10.0"/>
      <color rgb="FF0000FF"/>
    </font>
    <font>
      <sz val="10.0"/>
      <color rgb="FFFFFFFF"/>
    </font>
    <font>
      <u/>
      <color rgb="FF0000FF"/>
    </font>
  </fonts>
  <fills count="10">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0000"/>
        <bgColor rgb="FFFF0000"/>
      </patternFill>
    </fill>
    <fill>
      <patternFill patternType="solid">
        <fgColor rgb="FFFF2B09"/>
        <bgColor rgb="FFFF2B09"/>
      </patternFill>
    </fill>
    <fill>
      <patternFill patternType="solid">
        <fgColor rgb="FFEEEEEE"/>
        <bgColor rgb="FFEEEEEE"/>
      </patternFill>
    </fill>
  </fills>
  <borders count="1">
    <border>
      <left/>
      <right/>
      <top/>
      <bottom/>
    </border>
  </borders>
  <cellStyleXfs count="1">
    <xf borderId="0" fillId="0" fontId="0" numFmtId="0" applyAlignment="1" applyFont="1"/>
  </cellStyleXfs>
  <cellXfs count="100">
    <xf borderId="0" fillId="0" fontId="0" numFmtId="0" xfId="0" applyAlignment="1" applyFont="1">
      <alignment wrapText="1"/>
    </xf>
    <xf borderId="0" fillId="0" fontId="1" numFmtId="0" xfId="0" applyAlignment="1" applyFont="1">
      <alignment horizontal="center" vertical="center"/>
    </xf>
    <xf borderId="0" fillId="0" fontId="2" numFmtId="0" xfId="0" applyAlignment="1" applyFont="1">
      <alignment horizontal="center" vertical="center" wrapText="1"/>
    </xf>
    <xf borderId="0" fillId="2" fontId="3" numFmtId="0" xfId="0" applyAlignment="1" applyFill="1" applyFont="1">
      <alignment horizontal="center" vertical="center" wrapText="1"/>
    </xf>
    <xf borderId="0" fillId="2" fontId="3" numFmtId="0" xfId="0" applyAlignment="1" applyFont="1">
      <alignment horizontal="center" wrapText="1"/>
    </xf>
    <xf borderId="0" fillId="3" fontId="4" numFmtId="0" xfId="0" applyAlignment="1" applyFill="1" applyFont="1">
      <alignment horizontal="center" vertical="center" wrapText="1"/>
    </xf>
    <xf borderId="0" fillId="2" fontId="3" numFmtId="164" xfId="0" applyAlignment="1" applyFont="1" applyNumberFormat="1">
      <alignment horizontal="center" vertical="center" wrapText="1"/>
    </xf>
    <xf borderId="0" fillId="0" fontId="2" numFmtId="164" xfId="0" applyAlignment="1" applyFont="1" applyNumberFormat="1">
      <alignment vertical="center" wrapText="1"/>
    </xf>
    <xf borderId="0" fillId="4" fontId="5" numFmtId="0" xfId="0" applyAlignment="1" applyFill="1" applyFont="1">
      <alignment horizontal="center" vertical="center" wrapText="1"/>
    </xf>
    <xf borderId="0" fillId="0" fontId="2" numFmtId="165" xfId="0" applyAlignment="1" applyFont="1" applyNumberFormat="1">
      <alignment horizontal="center" vertical="center" wrapText="1"/>
    </xf>
    <xf borderId="0" fillId="5" fontId="6" numFmtId="0" xfId="0" applyAlignment="1" applyFill="1" applyFont="1">
      <alignment horizontal="center" vertical="center" wrapText="1"/>
    </xf>
    <xf borderId="0" fillId="0" fontId="2" numFmtId="0" xfId="0" applyAlignment="1" applyFont="1">
      <alignment wrapText="1"/>
    </xf>
    <xf borderId="0" fillId="2" fontId="3" numFmtId="0" xfId="0" applyAlignment="1" applyFont="1">
      <alignment horizontal="left" vertical="center" wrapText="1"/>
    </xf>
    <xf borderId="0" fillId="0" fontId="2" numFmtId="0" xfId="0" applyAlignment="1" applyFont="1">
      <alignment horizontal="left" vertical="center" wrapText="1"/>
    </xf>
    <xf borderId="0" fillId="0" fontId="2" numFmtId="0" xfId="0" applyAlignment="1" applyFont="1">
      <alignment horizontal="center" vertical="center" wrapText="1"/>
    </xf>
    <xf borderId="0" fillId="4" fontId="2" numFmtId="0" xfId="0" applyAlignment="1" applyFont="1">
      <alignment horizontal="center" vertical="center" wrapText="1"/>
    </xf>
    <xf borderId="0" fillId="6" fontId="2" numFmtId="0" xfId="0" applyAlignment="1" applyFill="1" applyFont="1">
      <alignment horizontal="center" vertical="center" wrapText="1"/>
    </xf>
    <xf borderId="0" fillId="6" fontId="2" numFmtId="0" xfId="0" applyAlignment="1" applyFont="1">
      <alignment horizontal="left" vertical="center" wrapText="1"/>
    </xf>
    <xf borderId="0" fillId="4" fontId="7" numFmtId="0" xfId="0" applyAlignment="1" applyFont="1">
      <alignment horizontal="center" vertical="center" wrapText="1"/>
    </xf>
    <xf borderId="0" fillId="6" fontId="2" numFmtId="0" xfId="0" applyAlignment="1" applyFont="1">
      <alignment horizontal="left" vertical="center" wrapText="1"/>
    </xf>
    <xf borderId="0" fillId="6" fontId="2" numFmtId="0" xfId="0" applyAlignment="1" applyFont="1">
      <alignment horizontal="center" vertical="center" wrapText="1"/>
    </xf>
    <xf borderId="0" fillId="6" fontId="2" numFmtId="164" xfId="0" applyAlignment="1" applyFont="1" applyNumberFormat="1">
      <alignment horizontal="center" vertical="center" wrapText="1"/>
    </xf>
    <xf borderId="0" fillId="6" fontId="2" numFmtId="0" xfId="0" applyAlignment="1" applyFont="1">
      <alignment horizontal="left" wrapText="1"/>
    </xf>
    <xf borderId="0" fillId="6" fontId="2" numFmtId="165" xfId="0" applyAlignment="1" applyFont="1" applyNumberFormat="1">
      <alignment horizontal="center" vertical="center" wrapText="1"/>
    </xf>
    <xf borderId="0" fillId="0" fontId="2" numFmtId="164" xfId="0" applyAlignment="1" applyFont="1" applyNumberFormat="1">
      <alignment horizontal="center" vertical="center" wrapText="1"/>
    </xf>
    <xf borderId="0" fillId="6" fontId="2" numFmtId="0" xfId="0" applyAlignment="1" applyFont="1">
      <alignment horizontal="left" vertical="center" wrapText="1"/>
    </xf>
    <xf borderId="0" fillId="7" fontId="2" numFmtId="0" xfId="0" applyAlignment="1" applyFill="1" applyFont="1">
      <alignment horizontal="center" vertical="center" wrapText="1"/>
    </xf>
    <xf borderId="0" fillId="6" fontId="2" numFmtId="0" xfId="0" applyAlignment="1" applyFont="1">
      <alignment horizontal="left" wrapText="1"/>
    </xf>
    <xf borderId="0" fillId="0" fontId="2" numFmtId="0" xfId="0" applyAlignment="1" applyFont="1">
      <alignment horizontal="left" wrapText="1"/>
    </xf>
    <xf borderId="0" fillId="0" fontId="2" numFmtId="0" xfId="0" applyAlignment="1" applyFont="1">
      <alignment horizontal="left" vertical="center" wrapText="1"/>
    </xf>
    <xf borderId="0" fillId="6" fontId="8" numFmtId="0" xfId="0" applyAlignment="1" applyFont="1">
      <alignment horizontal="left" vertical="center" wrapText="1"/>
    </xf>
    <xf borderId="0" fillId="0" fontId="2" numFmtId="14" xfId="0" applyAlignment="1" applyFont="1" applyNumberFormat="1">
      <alignment horizontal="center" vertical="center" wrapText="1"/>
    </xf>
    <xf borderId="0" fillId="6" fontId="7" numFmtId="0" xfId="0" applyAlignment="1" applyFont="1">
      <alignment horizontal="center" vertical="center" wrapText="1"/>
    </xf>
    <xf borderId="0" fillId="0" fontId="9" numFmtId="0" xfId="0" applyAlignment="1" applyFont="1">
      <alignment horizontal="left" wrapText="1"/>
    </xf>
    <xf borderId="0" fillId="0" fontId="2" numFmtId="164" xfId="0" applyAlignment="1" applyFont="1" applyNumberFormat="1">
      <alignment horizontal="center" vertical="center" wrapText="1"/>
    </xf>
    <xf borderId="0" fillId="6" fontId="2" numFmtId="0" xfId="0" applyAlignment="1" applyFont="1">
      <alignment horizontal="center" vertical="center" wrapText="1"/>
    </xf>
    <xf borderId="0" fillId="6" fontId="2" numFmtId="0" xfId="0" applyAlignment="1" applyFont="1">
      <alignment horizontal="left" vertical="center" wrapText="1"/>
    </xf>
    <xf borderId="0" fillId="5" fontId="2" numFmtId="0" xfId="0" applyAlignment="1" applyFont="1">
      <alignment horizontal="center" vertical="center" wrapText="1"/>
    </xf>
    <xf borderId="0" fillId="6" fontId="2" numFmtId="0" xfId="0" applyAlignment="1" applyFont="1">
      <alignment horizontal="left" wrapText="1"/>
    </xf>
    <xf borderId="0" fillId="0" fontId="2" numFmtId="166" xfId="0" applyAlignment="1" applyFont="1" applyNumberFormat="1">
      <alignment horizontal="center" vertical="center" wrapText="1"/>
    </xf>
    <xf borderId="0" fillId="4" fontId="2" numFmtId="0" xfId="0" applyAlignment="1" applyFont="1">
      <alignment horizontal="center" readingOrder="1" vertical="center" wrapText="1"/>
    </xf>
    <xf borderId="0" fillId="0" fontId="2" numFmtId="0" xfId="0" applyAlignment="1" applyFont="1">
      <alignment horizontal="left" vertical="center" wrapText="1"/>
    </xf>
    <xf borderId="0" fillId="6" fontId="7" numFmtId="164" xfId="0" applyAlignment="1" applyFont="1" applyNumberFormat="1">
      <alignment horizontal="center" vertical="center" wrapText="1"/>
    </xf>
    <xf borderId="0" fillId="0" fontId="2" numFmtId="0" xfId="0" applyAlignment="1" applyFont="1">
      <alignment horizontal="left" wrapText="1"/>
    </xf>
    <xf borderId="0" fillId="0" fontId="2" numFmtId="166" xfId="0" applyAlignment="1" applyFont="1" applyNumberFormat="1">
      <alignment horizontal="center" vertical="center" wrapText="1"/>
    </xf>
    <xf borderId="0" fillId="7" fontId="2" numFmtId="0" xfId="0" applyAlignment="1" applyFont="1">
      <alignment horizontal="center" readingOrder="1" vertical="center" wrapText="1"/>
    </xf>
    <xf borderId="0" fillId="6" fontId="7" numFmtId="165" xfId="0" applyAlignment="1" applyFont="1" applyNumberFormat="1">
      <alignment horizontal="center" vertical="center" wrapText="1"/>
    </xf>
    <xf borderId="0" fillId="6" fontId="7" numFmtId="0" xfId="0" applyAlignment="1" applyFont="1">
      <alignment horizontal="left" vertical="center"/>
    </xf>
    <xf borderId="0" fillId="4" fontId="7" numFmtId="0" xfId="0" applyAlignment="1" applyFont="1">
      <alignment horizontal="center" vertical="center"/>
    </xf>
    <xf borderId="0" fillId="6" fontId="7" numFmtId="0" xfId="0" applyAlignment="1" applyFont="1">
      <alignment horizontal="center" vertical="center"/>
    </xf>
    <xf borderId="0" fillId="6" fontId="7" numFmtId="165" xfId="0" applyAlignment="1" applyFont="1" applyNumberFormat="1">
      <alignment horizontal="center" vertical="center"/>
    </xf>
    <xf borderId="0" fillId="0" fontId="2" numFmtId="0" xfId="0" applyAlignment="1" applyFont="1">
      <alignment horizontal="left" vertical="center" wrapText="1"/>
    </xf>
    <xf borderId="0" fillId="7" fontId="7" numFmtId="0" xfId="0" applyAlignment="1" applyFont="1">
      <alignment horizontal="center" vertical="center" wrapText="1"/>
    </xf>
    <xf borderId="0" fillId="6" fontId="10" numFmtId="0" xfId="0" applyAlignment="1" applyFont="1">
      <alignment horizontal="left" wrapText="1"/>
    </xf>
    <xf borderId="0" fillId="6" fontId="7" numFmtId="0" xfId="0" applyAlignment="1" applyFont="1">
      <alignment horizontal="center" vertical="center" wrapText="1"/>
    </xf>
    <xf borderId="0" fillId="6" fontId="7" numFmtId="0" xfId="0" applyAlignment="1" applyFont="1">
      <alignment horizontal="left" vertical="center" wrapText="1"/>
    </xf>
    <xf borderId="0" fillId="6" fontId="3" numFmtId="0" xfId="0" applyAlignment="1" applyFont="1">
      <alignment horizontal="left" vertical="center"/>
    </xf>
    <xf borderId="0" fillId="0" fontId="11" numFmtId="0" xfId="0" applyAlignment="1" applyFont="1">
      <alignment wrapText="1"/>
    </xf>
    <xf borderId="0" fillId="0" fontId="2" numFmtId="164" xfId="0" applyAlignment="1" applyFont="1" applyNumberFormat="1">
      <alignment vertical="center" wrapText="1"/>
    </xf>
    <xf borderId="0" fillId="6" fontId="2" numFmtId="0" xfId="0" applyAlignment="1" applyFont="1">
      <alignment horizontal="center" readingOrder="1" vertical="center" wrapText="1"/>
    </xf>
    <xf borderId="0" fillId="7" fontId="7" numFmtId="0" xfId="0" applyAlignment="1" applyFont="1">
      <alignment horizontal="center" vertical="center"/>
    </xf>
    <xf borderId="0" fillId="0" fontId="2" numFmtId="0" xfId="0" applyAlignment="1" applyFont="1">
      <alignment vertical="center" wrapText="1"/>
    </xf>
    <xf borderId="0" fillId="6" fontId="2" numFmtId="0" xfId="0" applyAlignment="1" applyFont="1">
      <alignment horizontal="left" wrapText="1"/>
    </xf>
    <xf borderId="0" fillId="6" fontId="12" numFmtId="0" xfId="0" applyAlignment="1" applyFont="1">
      <alignment horizontal="left" wrapText="1"/>
    </xf>
    <xf borderId="0" fillId="6" fontId="7" numFmtId="0" xfId="0" applyAlignment="1" applyFont="1">
      <alignment horizontal="left" vertical="center" wrapText="1"/>
    </xf>
    <xf borderId="0" fillId="0" fontId="2" numFmtId="166" xfId="0" applyAlignment="1" applyFont="1" applyNumberFormat="1">
      <alignment horizontal="left" vertical="center" wrapText="1"/>
    </xf>
    <xf borderId="0" fillId="0" fontId="2" numFmtId="0" xfId="0" applyAlignment="1" applyFont="1">
      <alignment horizontal="center" readingOrder="1" vertical="center" wrapText="1"/>
    </xf>
    <xf borderId="0" fillId="6" fontId="7" numFmtId="0" xfId="0" applyAlignment="1" applyFont="1">
      <alignment horizontal="center" vertical="center"/>
    </xf>
    <xf borderId="0" fillId="6" fontId="7" numFmtId="164" xfId="0" applyAlignment="1" applyFont="1" applyNumberFormat="1">
      <alignment horizontal="center" vertical="center"/>
    </xf>
    <xf borderId="0" fillId="8" fontId="2" numFmtId="0" xfId="0" applyAlignment="1" applyFill="1" applyFont="1">
      <alignment horizontal="center" vertical="center" wrapText="1"/>
    </xf>
    <xf borderId="0" fillId="6" fontId="7" numFmtId="0" xfId="0" applyAlignment="1" applyFont="1">
      <alignment horizontal="left" wrapText="1"/>
    </xf>
    <xf borderId="0" fillId="6" fontId="7" numFmtId="0" xfId="0" applyAlignment="1" applyFont="1">
      <alignment horizontal="left" vertical="center" wrapText="1"/>
    </xf>
    <xf borderId="0" fillId="6" fontId="13" numFmtId="0" xfId="0" applyAlignment="1" applyFont="1">
      <alignment horizontal="left" vertical="center"/>
    </xf>
    <xf borderId="0" fillId="6" fontId="2" numFmtId="164" xfId="0" applyAlignment="1" applyFont="1" applyNumberFormat="1">
      <alignment horizontal="center" vertical="center" wrapText="1"/>
    </xf>
    <xf borderId="0" fillId="6" fontId="2" numFmtId="167" xfId="0" applyAlignment="1" applyFont="1" applyNumberFormat="1">
      <alignment horizontal="left" vertical="center" wrapText="1"/>
    </xf>
    <xf borderId="0" fillId="6" fontId="2" numFmtId="0" xfId="0" applyAlignment="1" applyFont="1">
      <alignment horizontal="left" vertical="center" wrapText="1"/>
    </xf>
    <xf borderId="0" fillId="6" fontId="7" numFmtId="0" xfId="0" applyAlignment="1" applyFont="1">
      <alignment horizontal="left" vertical="center" wrapText="1"/>
    </xf>
    <xf borderId="0" fillId="6" fontId="14" numFmtId="0" xfId="0" applyAlignment="1" applyFont="1">
      <alignment horizontal="left" wrapText="1"/>
    </xf>
    <xf borderId="0" fillId="0" fontId="2" numFmtId="164" xfId="0" applyAlignment="1" applyFont="1" applyNumberFormat="1">
      <alignment horizontal="center" vertical="center" wrapText="1"/>
    </xf>
    <xf borderId="0" fillId="0" fontId="2" numFmtId="10" xfId="0" applyAlignment="1" applyFont="1" applyNumberFormat="1">
      <alignment horizontal="center" vertical="center" wrapText="1"/>
    </xf>
    <xf borderId="0" fillId="0" fontId="2" numFmtId="166" xfId="0" applyAlignment="1" applyFont="1" applyNumberFormat="1">
      <alignment horizontal="left" vertical="center" wrapText="1"/>
    </xf>
    <xf borderId="0" fillId="6" fontId="2" numFmtId="164" xfId="0" applyAlignment="1" applyFont="1" applyNumberFormat="1">
      <alignment horizontal="left" vertical="center" wrapText="1"/>
    </xf>
    <xf borderId="0" fillId="6" fontId="15" numFmtId="0" xfId="0" applyAlignment="1" applyFont="1">
      <alignment horizontal="center" vertical="center" wrapText="1"/>
    </xf>
    <xf borderId="0" fillId="6" fontId="15" numFmtId="164" xfId="0" applyAlignment="1" applyFont="1" applyNumberFormat="1">
      <alignment horizontal="center" vertical="center" wrapText="1"/>
    </xf>
    <xf borderId="0" fillId="6" fontId="7" numFmtId="0" xfId="0" applyAlignment="1" applyFont="1">
      <alignment horizontal="left" vertical="center"/>
    </xf>
    <xf borderId="0" fillId="6" fontId="15" numFmtId="0" xfId="0" applyAlignment="1" applyFont="1">
      <alignment horizontal="left" wrapText="1"/>
    </xf>
    <xf borderId="0" fillId="0" fontId="2" numFmtId="0" xfId="0" applyAlignment="1" applyFont="1">
      <alignment horizontal="center" wrapText="1"/>
    </xf>
    <xf borderId="0" fillId="0" fontId="2" numFmtId="0" xfId="0" applyAlignment="1" applyFont="1">
      <alignment horizontal="left" vertical="center"/>
    </xf>
    <xf borderId="0" fillId="8" fontId="2" numFmtId="0" xfId="0" applyAlignment="1" applyFont="1">
      <alignment horizontal="center" readingOrder="1" vertical="center" wrapText="1"/>
    </xf>
    <xf borderId="0" fillId="6" fontId="2" numFmtId="166" xfId="0" applyAlignment="1" applyFont="1" applyNumberFormat="1">
      <alignment horizontal="left" vertical="center" wrapText="1"/>
    </xf>
    <xf borderId="0" fillId="4" fontId="7" numFmtId="0" xfId="0" applyAlignment="1" applyFont="1">
      <alignment horizontal="center" readingOrder="1" vertical="center" wrapText="1"/>
    </xf>
    <xf borderId="0" fillId="7" fontId="7" numFmtId="0" xfId="0" applyAlignment="1" applyFont="1">
      <alignment horizontal="center" readingOrder="1" vertical="center" wrapText="1"/>
    </xf>
    <xf borderId="0" fillId="0" fontId="7" numFmtId="0" xfId="0" applyAlignment="1" applyFont="1">
      <alignment horizontal="left" vertical="center" wrapText="1"/>
    </xf>
    <xf borderId="0" fillId="9" fontId="2" numFmtId="164" xfId="0" applyAlignment="1" applyFill="1" applyFont="1" applyNumberFormat="1">
      <alignment horizontal="center" vertical="center" wrapText="1"/>
    </xf>
    <xf borderId="0" fillId="9" fontId="2" numFmtId="0" xfId="0" applyAlignment="1" applyFont="1">
      <alignment horizontal="center" vertical="center" wrapText="1"/>
    </xf>
    <xf borderId="0" fillId="9" fontId="2" numFmtId="0" xfId="0" applyAlignment="1" applyFont="1">
      <alignment wrapText="1"/>
    </xf>
    <xf borderId="0" fillId="9" fontId="2" numFmtId="165" xfId="0" applyAlignment="1" applyFont="1" applyNumberFormat="1">
      <alignment horizontal="center" vertical="center" wrapText="1"/>
    </xf>
    <xf borderId="0" fillId="9" fontId="2" numFmtId="0" xfId="0" applyAlignment="1" applyFont="1">
      <alignment wrapText="1"/>
    </xf>
    <xf borderId="0" fillId="9" fontId="2" numFmtId="0" xfId="0" applyAlignment="1" applyFont="1">
      <alignment horizontal="center" vertical="center" wrapText="1"/>
    </xf>
    <xf borderId="0" fillId="9" fontId="16" numFmtId="0" xfId="0" applyAlignment="1" applyFont="1">
      <alignment horizontal="center" vertical="center" wrapText="1"/>
    </xf>
  </cellXfs>
  <cellStyles count="1">
    <cellStyle xfId="0" name="Normal" builtinId="0"/>
  </cellStyles>
  <dxfs count="3">
    <dxf>
      <font>
        <color rgb="FF000000"/>
      </font>
      <fill>
        <patternFill patternType="solid">
          <fgColor rgb="FF00FF00"/>
          <bgColor rgb="FF00FF00"/>
        </patternFill>
      </fill>
      <alignment wrapText="1"/>
      <border>
        <left/>
        <right/>
        <top/>
        <bottom/>
      </border>
    </dxf>
    <dxf>
      <font>
        <color rgb="FF000000"/>
      </font>
      <fill>
        <patternFill patternType="solid">
          <fgColor rgb="FFFF0000"/>
          <bgColor rgb="FFFF0000"/>
        </patternFill>
      </fill>
      <alignment wrapText="1"/>
      <border>
        <left/>
        <right/>
        <top/>
        <bottom/>
      </border>
    </dxf>
    <dxf>
      <font>
        <color rgb="FF000000"/>
      </font>
      <fill>
        <patternFill patternType="solid">
          <fgColor rgb="FFFF9900"/>
          <bgColor rgb="FFFF99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xsellize.com/topic/140569-magic-piano-tut-to-get-all-songs-tut-on-custom-songs/" TargetMode="External"/><Relationship Id="rId42" Type="http://schemas.openxmlformats.org/officeDocument/2006/relationships/hyperlink" Target="http://store.heaveniphone.com/2012/05/mega-run--redfords-adventure-iphone.html" TargetMode="External"/><Relationship Id="rId41" Type="http://schemas.openxmlformats.org/officeDocument/2006/relationships/hyperlink" Target="http://xsellize.com/topic/183564-mass-effect-infiltrator-save-game/" TargetMode="External"/><Relationship Id="rId44" Type="http://schemas.openxmlformats.org/officeDocument/2006/relationships/hyperlink" Target="http://heaveniphone.com/iphone-kinh-nghiem-choi-game/76144-h-ck-metalstorm-wingman-v4-0-5-15-03-2012-game-ban-may-bay-online.html" TargetMode="External"/><Relationship Id="rId43" Type="http://schemas.openxmlformats.org/officeDocument/2006/relationships/hyperlink" Target="http://heaveniphone.com/threads/90358-huong-dan-hack-men-in-black-3-mib3.html" TargetMode="External"/><Relationship Id="rId46" Type="http://schemas.openxmlformats.org/officeDocument/2006/relationships/hyperlink" Target="http://www.youtube.com/watch?v=uRavETgV5Eg&amp;feature=player_embedded" TargetMode="External"/><Relationship Id="rId45" Type="http://schemas.openxmlformats.org/officeDocument/2006/relationships/hyperlink" Target="http://mila432.com/viewtopic.php?f=3&amp;t=9" TargetMode="External"/><Relationship Id="rId1" Type="http://schemas.openxmlformats.org/officeDocument/2006/relationships/hyperlink" Target="http://bit.ly/iapcracker" TargetMode="External"/><Relationship Id="rId2" Type="http://schemas.openxmlformats.org/officeDocument/2006/relationships/hyperlink" Target="http://www.sinfuliphone.com/showthread.php?p=847747&amp;posted=1" TargetMode="External"/><Relationship Id="rId3" Type="http://schemas.openxmlformats.org/officeDocument/2006/relationships/hyperlink" Target="http://store.heaveniphone.com" TargetMode="External"/><Relationship Id="rId4" Type="http://schemas.openxmlformats.org/officeDocument/2006/relationships/hyperlink" Target="http://www.sinfuliphone.com/showthread.php?t=10000886" TargetMode="External"/><Relationship Id="rId9" Type="http://schemas.openxmlformats.org/officeDocument/2006/relationships/hyperlink" Target="http://store.heaveniphone.com/2012/06/asphalt-7-heat-iphone.html" TargetMode="External"/><Relationship Id="rId48" Type="http://schemas.openxmlformats.org/officeDocument/2006/relationships/hyperlink" Target="http://store.heaveniphone.com/2012/01/ninja-farm-iphone.html" TargetMode="External"/><Relationship Id="rId47" Type="http://schemas.openxmlformats.org/officeDocument/2006/relationships/hyperlink" Target="http://mila432.com/viewtopic.php?f=3&amp;t=54" TargetMode="External"/><Relationship Id="rId49" Type="http://schemas.openxmlformats.org/officeDocument/2006/relationships/hyperlink" Target="http://store.heaveniphone.com/2012/01/order-up-to-go-iphone.html" TargetMode="External"/><Relationship Id="rId5" Type="http://schemas.openxmlformats.org/officeDocument/2006/relationships/hyperlink" Target="http://store.heaveniphone.com/2011/10/age-of-kingdoms.html" TargetMode="External"/><Relationship Id="rId6" Type="http://schemas.openxmlformats.org/officeDocument/2006/relationships/hyperlink" Target="http://www.sinfuliphone.com/showthread.php?t=10000886" TargetMode="External"/><Relationship Id="rId7" Type="http://schemas.openxmlformats.org/officeDocument/2006/relationships/hyperlink" Target="http://store.heaveniphone.com/2011/11/asphalt-6-adrenaline-iphone.html" TargetMode="External"/><Relationship Id="rId8" Type="http://schemas.openxmlformats.org/officeDocument/2006/relationships/hyperlink" Target="http://store.heaveniphone.com/2011/10/asphalt-6-adrenaline-hd.html" TargetMode="External"/><Relationship Id="rId73" Type="http://schemas.openxmlformats.org/officeDocument/2006/relationships/hyperlink" Target="http://Gu.Ru" TargetMode="External"/><Relationship Id="rId72" Type="http://schemas.openxmlformats.org/officeDocument/2006/relationships/hyperlink" Target="http://www.youtube.com/watch?v=LULRlC6w5sU" TargetMode="External"/><Relationship Id="rId31" Type="http://schemas.openxmlformats.org/officeDocument/2006/relationships/hyperlink" Target="http://store.heaveniphone.com/2011/10/guitar-hero.html" TargetMode="External"/><Relationship Id="rId30" Type="http://schemas.openxmlformats.org/officeDocument/2006/relationships/hyperlink" Target="http://store.heaveniphone.com/2011/10/gt-racing-motor-academy-free.html" TargetMode="External"/><Relationship Id="rId74" Type="http://schemas.openxmlformats.org/officeDocument/2006/relationships/drawing" Target="../drawings/drawing1.xml"/><Relationship Id="rId33" Type="http://schemas.openxmlformats.org/officeDocument/2006/relationships/hyperlink" Target="http://store.heaveniphone.com/2012/04/illusia-2-iphone.html" TargetMode="External"/><Relationship Id="rId32" Type="http://schemas.openxmlformats.org/officeDocument/2006/relationships/hyperlink" Target="http://heaveniphone.com/threads/79495-v-1-0-0-huong-dan-hack-ice-age-village-cua-gameloft.html?p=510287" TargetMode="External"/><Relationship Id="rId35" Type="http://schemas.openxmlformats.org/officeDocument/2006/relationships/hyperlink" Target="http://heaveniphone.com/threads/83475-huong-dan-hack-inotia-4-plus-assassin-of-berkel.html" TargetMode="External"/><Relationship Id="rId34" Type="http://schemas.openxmlformats.org/officeDocument/2006/relationships/hyperlink" Target="http://heaveniphone.com/iphone-kinh-nghiem-choi-game/66302-huong-dan-h-ck-inotia-3ischildren-carnia-v1-2-3-2g-3g-3gs-4-4s.html" TargetMode="External"/><Relationship Id="rId71" Type="http://schemas.openxmlformats.org/officeDocument/2006/relationships/hyperlink" Target="http://heaveniphone.com/threads/82824-gameplayer-cheatengine-cho-iphone-cong-cu-hack-game-cuc-manh.html" TargetMode="External"/><Relationship Id="rId70" Type="http://schemas.openxmlformats.org/officeDocument/2006/relationships/hyperlink" Target="http://store.heaveniphone.com/2012/01/urban-crime-iphone.html" TargetMode="External"/><Relationship Id="rId37" Type="http://schemas.openxmlformats.org/officeDocument/2006/relationships/hyperlink" Target="http://mila432.com/viewtopic.php?f=3&amp;t=48" TargetMode="External"/><Relationship Id="rId36" Type="http://schemas.openxmlformats.org/officeDocument/2006/relationships/hyperlink" Target="http://store.heaveniphone.com/2011/10/japan-life-iphone.html" TargetMode="External"/><Relationship Id="rId39" Type="http://schemas.openxmlformats.org/officeDocument/2006/relationships/hyperlink" Target="http://xsellize.com/topic/140569-magic-piano-tut-to-get-all-songs-tut-on-custom-songs/" TargetMode="External"/><Relationship Id="rId38" Type="http://schemas.openxmlformats.org/officeDocument/2006/relationships/hyperlink" Target="http://xsellize.com/topic/93082-lilpirates-hack/" TargetMode="External"/><Relationship Id="rId62" Type="http://schemas.openxmlformats.org/officeDocument/2006/relationships/hyperlink" Target="http://heaveniphone.com/threads/83167-v3-5-huong-dan-hack-tap-zoo-2-world-tour-bang-gameplayer.html" TargetMode="External"/><Relationship Id="rId61" Type="http://schemas.openxmlformats.org/officeDocument/2006/relationships/hyperlink" Target="http://xsellize.com/topic/49557-official-tap-tap-revenge-premium-track-packs/" TargetMode="External"/><Relationship Id="rId20" Type="http://schemas.openxmlformats.org/officeDocument/2006/relationships/hyperlink" Target="http://xsellize.com/topic/186089-drawsomething-coins-hack/" TargetMode="External"/><Relationship Id="rId64" Type="http://schemas.openxmlformats.org/officeDocument/2006/relationships/hyperlink" Target="http://xsellize.com/topic/177146-the-oregon-trail-american-settler/page__view__findpost__p__696114" TargetMode="External"/><Relationship Id="rId63" Type="http://schemas.openxmlformats.org/officeDocument/2006/relationships/hyperlink" Target="http://www.sinfuliphone.com/showthread.php?t=10000886" TargetMode="External"/><Relationship Id="rId22" Type="http://schemas.openxmlformats.org/officeDocument/2006/relationships/hyperlink" Target="http://heaveniphone.com/iphone-kinh-nghiem-choi-game/63166-v1-0-1-huong-dan-h-ck-dungeon-hunter-3-a-37.html" TargetMode="External"/><Relationship Id="rId66" Type="http://schemas.openxmlformats.org/officeDocument/2006/relationships/hyperlink" Target="http://xsellize.com/topic/180989-sims-freeplay-store-glitch/" TargetMode="External"/><Relationship Id="rId21" Type="http://schemas.openxmlformats.org/officeDocument/2006/relationships/hyperlink" Target="http://www.icheats.org/forum/index.php?/topic/5484-diy-dream-heights-hack-v11-unlimited-coin-cash/" TargetMode="External"/><Relationship Id="rId65" Type="http://schemas.openxmlformats.org/officeDocument/2006/relationships/hyperlink" Target="http://www.mediafire.com/?olxcttuzdvurn22" TargetMode="External"/><Relationship Id="rId24" Type="http://schemas.openxmlformats.org/officeDocument/2006/relationships/hyperlink" Target="http://www.icheats.org/forum/index.php?/topic/5533-diy-fairy-farm-hack-v-156-unlimited-coins-cash/" TargetMode="External"/><Relationship Id="rId68" Type="http://schemas.openxmlformats.org/officeDocument/2006/relationships/hyperlink" Target="http://www.youtube.com/watch?v=R9yt0W8I5X0" TargetMode="External"/><Relationship Id="rId23" Type="http://schemas.openxmlformats.org/officeDocument/2006/relationships/hyperlink" Target="http://store.heaveniphone.com/2011/10/empire-war.html" TargetMode="External"/><Relationship Id="rId67" Type="http://schemas.openxmlformats.org/officeDocument/2006/relationships/hyperlink" Target="http://heaveniphone.com/iphone-kinh-nghiem-choi-game/77252-huong-dan-hack-third-blade-v-1-0-3-max-gold-runes.html" TargetMode="External"/><Relationship Id="rId60" Type="http://schemas.openxmlformats.org/officeDocument/2006/relationships/hyperlink" Target="http://heaveniphone.com/threads/83167-v3-5-huong-dan-hack-tap-zoo-2-world-tour-bang-gameplayer.html" TargetMode="External"/><Relationship Id="rId26" Type="http://schemas.openxmlformats.org/officeDocument/2006/relationships/hyperlink" Target="http://store.heaveniphone.com/2011/10/fishing-joy.html" TargetMode="External"/><Relationship Id="rId25" Type="http://schemas.openxmlformats.org/officeDocument/2006/relationships/hyperlink" Target="http://heaveniphone.com/iphone-kinh-nghiem-choi-game/75901-huong-dan-h-ck-final-fury-pro-v1-0-a.html" TargetMode="External"/><Relationship Id="rId69" Type="http://schemas.openxmlformats.org/officeDocument/2006/relationships/hyperlink" Target="http://store.heaveniphone.com/2012/03/tree-world-iphone.html" TargetMode="External"/><Relationship Id="rId28" Type="http://schemas.openxmlformats.org/officeDocument/2006/relationships/hyperlink" Target="http://mila432.com/viewtopic.php?f=3&amp;t=33" TargetMode="External"/><Relationship Id="rId27" Type="http://schemas.openxmlformats.org/officeDocument/2006/relationships/hyperlink" Target="http://store.heaveniphone.com/2011/10/fishing-joy-hd.html" TargetMode="External"/><Relationship Id="rId29" Type="http://schemas.openxmlformats.org/officeDocument/2006/relationships/hyperlink" Target="http://postimage.org/image/sn76rr3dh/" TargetMode="External"/><Relationship Id="rId51" Type="http://schemas.openxmlformats.org/officeDocument/2006/relationships/hyperlink" Target="http://store.heaveniphone.com/2011/10/race-illegal-high-speed-3d.html" TargetMode="External"/><Relationship Id="rId50" Type="http://schemas.openxmlformats.org/officeDocument/2006/relationships/hyperlink" Target="http://store.heaveniphone.com/2011/11/pocket-potions-iphone.html" TargetMode="External"/><Relationship Id="rId53" Type="http://schemas.openxmlformats.org/officeDocument/2006/relationships/hyperlink" Target="http://www.sinfuliphone.com/showthread.php?t=10000886" TargetMode="External"/><Relationship Id="rId52" Type="http://schemas.openxmlformats.org/officeDocument/2006/relationships/hyperlink" Target="http://heaveniphone.com/threads/65820-huong-dan-hack-sentinel-3-homeworld-v-1-3-0-ip-chua-va-da-jailbreak.html?p=418571" TargetMode="External"/><Relationship Id="rId11" Type="http://schemas.openxmlformats.org/officeDocument/2006/relationships/hyperlink" Target="http://store.heaveniphone.com/2011/11/aurum-blade-iphone.html" TargetMode="External"/><Relationship Id="rId55" Type="http://schemas.openxmlformats.org/officeDocument/2006/relationships/hyperlink" Target="http://store.heaveniphone.com/2011/12/sixguns-iphone.html" TargetMode="External"/><Relationship Id="rId10" Type="http://schemas.openxmlformats.org/officeDocument/2006/relationships/hyperlink" Target="http://xsellize.com/topic/185923-assassins-creed-recollection-full-dlcs-hack-v189/" TargetMode="External"/><Relationship Id="rId54" Type="http://schemas.openxmlformats.org/officeDocument/2006/relationships/hyperlink" Target="http://store.heaveniphone.com/2012/01/shoot-many-zombies-iphone.html" TargetMode="External"/><Relationship Id="rId13" Type="http://schemas.openxmlformats.org/officeDocument/2006/relationships/hyperlink" Target="http://store.heaveniphone.com/2011/10/brothers-in-arms-2-global-front-free.html" TargetMode="External"/><Relationship Id="rId57" Type="http://schemas.openxmlformats.org/officeDocument/2006/relationships/hyperlink" Target="http://xsellize.com/topic/43273-ea-surviving-high-school/" TargetMode="External"/><Relationship Id="rId12" Type="http://schemas.openxmlformats.org/officeDocument/2006/relationships/hyperlink" Target="http://xsellize.com/topic/178262-baseball-superstars-2012-v101/" TargetMode="External"/><Relationship Id="rId56" Type="http://schemas.openxmlformats.org/officeDocument/2006/relationships/hyperlink" Target="http://store.heaveniphone.com/2011/11/songify-iphone.html" TargetMode="External"/><Relationship Id="rId15" Type="http://schemas.openxmlformats.org/officeDocument/2006/relationships/hyperlink" Target="http://xsellize.com/topic/143816-ea-cause-of-death-episodes-dlc/" TargetMode="External"/><Relationship Id="rId59" Type="http://schemas.openxmlformats.org/officeDocument/2006/relationships/hyperlink" Target="http://www.sinfuliphone.com/showthread.php?t=10000886" TargetMode="External"/><Relationship Id="rId14" Type="http://schemas.openxmlformats.org/officeDocument/2006/relationships/hyperlink" Target="http://heaveniphone.com/iphone-kinh-nghiem-choi-game/75144-hack-call-gods-ex-1-0-0-a.html" TargetMode="External"/><Relationship Id="rId58" Type="http://schemas.openxmlformats.org/officeDocument/2006/relationships/hyperlink" Target="http://xsellize.com/topic/185127-paradise-cove-hack-using-paros-iap-cracker/" TargetMode="External"/><Relationship Id="rId17" Type="http://schemas.openxmlformats.org/officeDocument/2006/relationships/hyperlink" Target="http://store.heaveniphone.com/2012/06/csr-racing-iphone.html" TargetMode="External"/><Relationship Id="rId16" Type="http://schemas.openxmlformats.org/officeDocument/2006/relationships/hyperlink" Target="http://heaveniphone.com/threads/71883-huong-dan-hack-crimsonheart-v-1-2-09-04-2012.html?p=513737" TargetMode="External"/><Relationship Id="rId19" Type="http://schemas.openxmlformats.org/officeDocument/2006/relationships/hyperlink" Target="http://idwaneo.org/repo/" TargetMode="External"/><Relationship Id="rId18" Type="http://schemas.openxmlformats.org/officeDocument/2006/relationships/hyperlink" Target="http://store.heaveniphone.com/2012/06/dead-city-plus-iphone.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2.75"/>
  <cols>
    <col customWidth="1" min="1" max="1" width="33.43"/>
    <col customWidth="1" min="2" max="2" width="12.43"/>
    <col customWidth="1" min="3" max="3" width="14.14"/>
    <col customWidth="1" min="4" max="4" width="45.0"/>
    <col customWidth="1" min="5" max="5" width="13.71"/>
    <col customWidth="1" min="6" max="6" width="23.29"/>
    <col customWidth="1" min="7" max="7" width="17.29"/>
  </cols>
  <sheetData>
    <row r="1" ht="15.0" customHeight="1">
      <c r="A1" s="1" t="s">
        <v>0</v>
      </c>
    </row>
    <row r="2">
      <c r="A2" s="5" t="str">
        <f>hyperlink("http://bit.ly/iapcracker","Please keep ALL iAPCracker apps in the iAP Cracker Compatibility list, which can be found by clicking here.")</f>
        <v>Please keep ALL iAPCracker apps in the iAP Cracker Compatibility list, which can be found by clicking here.</v>
      </c>
    </row>
    <row r="3" ht="1.5" customHeight="1">
      <c r="A3" s="8" t="str">
        <f>hyperlink("http://www.sinfuliphone.com/showthread.php?p=847747&amp;posted=1#post847747","iAPFree 2.1.0 is out, update now. Important update!")</f>
        <v>iAPFree 2.1.0 is out, update now. Important update!</v>
      </c>
      <c r="C3" s="10" t="str">
        <f>hyperlink("store.heaveniphone.com","Downoad cracked games, apps here (there are hacked ipas, old versions of free games,...):Store.heaveniphone.comDo not install ipa using Installous or iAPFree won't work properly.")</f>
        <v>Downoad cracked games, apps here (there are hacked ipas, old versions of free games,...):Store.heaveniphone.comDo not install ipa using Installous or iAPFree won't work properly.</v>
      </c>
      <c r="E3" s="5" t="str">
        <f>hyperlink("http://www.sinfuliphone.com/showthread.php?t=10000886","Use GamePlayer to hack game a la Cheat Engine. Click to know how to use.")</f>
        <v>Use GamePlayer to hack game a la Cheat Engine. Click to know how to use.</v>
      </c>
    </row>
    <row r="4">
      <c r="A4" s="3" t="s">
        <v>19</v>
      </c>
      <c r="B4" s="12" t="s">
        <v>21</v>
      </c>
      <c r="C4" s="3" t="s">
        <v>28</v>
      </c>
      <c r="D4" s="12" t="s">
        <v>5</v>
      </c>
      <c r="E4" s="3" t="s">
        <v>30</v>
      </c>
      <c r="F4" s="6" t="s">
        <v>7</v>
      </c>
      <c r="G4" s="11" t="s">
        <v>8</v>
      </c>
    </row>
    <row r="5">
      <c r="A5" s="2" t="s">
        <v>32</v>
      </c>
      <c r="B5" s="13">
        <v>1.1</v>
      </c>
      <c r="C5" s="15" t="s">
        <v>10</v>
      </c>
      <c r="D5" s="11" t="s">
        <v>38</v>
      </c>
      <c r="E5" s="2" t="s">
        <v>39</v>
      </c>
      <c r="F5" s="9">
        <v>41086.0</v>
      </c>
    </row>
    <row r="6">
      <c r="A6" s="16" t="s">
        <v>42</v>
      </c>
      <c r="B6" s="17">
        <v>1.0</v>
      </c>
      <c r="C6" s="18" t="s">
        <v>10</v>
      </c>
      <c r="D6" s="19"/>
      <c r="E6" s="20"/>
      <c r="F6" s="21"/>
    </row>
    <row r="7">
      <c r="A7" s="16" t="s">
        <v>65</v>
      </c>
      <c r="B7" s="17" t="s">
        <v>67</v>
      </c>
      <c r="C7" s="2" t="s">
        <v>10</v>
      </c>
      <c r="D7" s="22"/>
      <c r="E7" s="16" t="s">
        <v>70</v>
      </c>
      <c r="F7" s="23">
        <v>40975.0</v>
      </c>
    </row>
    <row r="8">
      <c r="A8" s="16" t="s">
        <v>74</v>
      </c>
      <c r="B8" s="17">
        <v>5.0</v>
      </c>
      <c r="C8" s="15" t="s">
        <v>10</v>
      </c>
      <c r="D8" s="17" t="s">
        <v>75</v>
      </c>
      <c r="E8" s="16" t="s">
        <v>76</v>
      </c>
      <c r="F8" s="23">
        <v>40988.0</v>
      </c>
    </row>
    <row r="9">
      <c r="A9" s="16" t="s">
        <v>77</v>
      </c>
      <c r="B9" s="17">
        <v>1.4</v>
      </c>
      <c r="C9" s="18" t="s">
        <v>10</v>
      </c>
      <c r="D9" s="17" t="s">
        <v>78</v>
      </c>
      <c r="E9" s="16" t="s">
        <v>79</v>
      </c>
      <c r="F9" s="23">
        <v>40992.0</v>
      </c>
    </row>
    <row r="10">
      <c r="A10" s="16" t="s">
        <v>80</v>
      </c>
      <c r="B10" s="25" t="s">
        <v>81</v>
      </c>
      <c r="C10" s="26" t="s">
        <v>17</v>
      </c>
      <c r="D10" s="17" t="s">
        <v>100</v>
      </c>
      <c r="E10" s="16" t="s">
        <v>103</v>
      </c>
      <c r="F10" s="23">
        <v>41027.0</v>
      </c>
    </row>
    <row r="11">
      <c r="A11" s="16" t="s">
        <v>105</v>
      </c>
      <c r="B11" s="17">
        <v>1.0</v>
      </c>
      <c r="C11" s="2" t="s">
        <v>10</v>
      </c>
      <c r="D11" s="22"/>
      <c r="E11" s="20"/>
      <c r="F11" s="21"/>
    </row>
    <row r="12">
      <c r="A12" s="2" t="s">
        <v>109</v>
      </c>
      <c r="B12" s="13" t="s">
        <v>111</v>
      </c>
      <c r="C12" s="26" t="s">
        <v>17</v>
      </c>
      <c r="D12" s="11" t="s">
        <v>113</v>
      </c>
      <c r="E12" s="14"/>
      <c r="F12" s="9">
        <v>41075.0</v>
      </c>
    </row>
    <row r="13">
      <c r="A13" s="2" t="s">
        <v>116</v>
      </c>
      <c r="B13" s="13">
        <v>2.6</v>
      </c>
      <c r="C13" s="26" t="s">
        <v>17</v>
      </c>
      <c r="D13" s="11" t="s">
        <v>120</v>
      </c>
      <c r="E13" s="2" t="s">
        <v>121</v>
      </c>
      <c r="F13" s="9">
        <v>41080.0</v>
      </c>
    </row>
    <row r="14">
      <c r="A14" s="16" t="s">
        <v>124</v>
      </c>
      <c r="B14" s="17">
        <v>1.82</v>
      </c>
      <c r="C14" s="15" t="s">
        <v>10</v>
      </c>
      <c r="D14" s="27" t="s">
        <v>127</v>
      </c>
      <c r="E14" s="16" t="s">
        <v>135</v>
      </c>
      <c r="F14" s="23">
        <v>40979.0</v>
      </c>
    </row>
    <row r="15">
      <c r="A15" s="2" t="s">
        <v>137</v>
      </c>
      <c r="B15" s="13">
        <v>3.3</v>
      </c>
      <c r="C15" s="15" t="s">
        <v>10</v>
      </c>
      <c r="D15" s="28" t="s">
        <v>139</v>
      </c>
      <c r="E15" s="2" t="s">
        <v>143</v>
      </c>
      <c r="F15" s="9">
        <v>41062.0</v>
      </c>
    </row>
    <row r="16">
      <c r="A16" s="16" t="s">
        <v>145</v>
      </c>
      <c r="B16" s="17">
        <v>1.1</v>
      </c>
      <c r="C16" s="15" t="s">
        <v>10</v>
      </c>
      <c r="D16" s="17" t="s">
        <v>148</v>
      </c>
      <c r="E16" s="16" t="s">
        <v>149</v>
      </c>
      <c r="F16" s="23">
        <v>40996.0</v>
      </c>
    </row>
    <row r="17">
      <c r="A17" s="2" t="s">
        <v>151</v>
      </c>
      <c r="B17" s="29" t="s">
        <v>152</v>
      </c>
      <c r="C17" s="18" t="s">
        <v>10</v>
      </c>
      <c r="D17" s="28" t="s">
        <v>156</v>
      </c>
      <c r="E17" s="2" t="s">
        <v>158</v>
      </c>
      <c r="F17" s="9">
        <v>41062.0</v>
      </c>
    </row>
    <row r="18">
      <c r="A18" s="16" t="s">
        <v>160</v>
      </c>
      <c r="B18" s="17" t="s">
        <v>159</v>
      </c>
      <c r="C18" s="15" t="s">
        <v>10</v>
      </c>
      <c r="D18" s="19"/>
      <c r="E18" s="20"/>
      <c r="F18" s="21"/>
    </row>
    <row r="19">
      <c r="A19" s="16" t="s">
        <v>162</v>
      </c>
      <c r="B19" s="17" t="s">
        <v>163</v>
      </c>
      <c r="C19" s="15" t="s">
        <v>10</v>
      </c>
      <c r="D19" s="19"/>
      <c r="E19" s="20"/>
      <c r="F19" s="21"/>
    </row>
    <row r="20">
      <c r="A20" s="16" t="s">
        <v>164</v>
      </c>
      <c r="B20" s="17" t="s">
        <v>166</v>
      </c>
      <c r="C20" s="15" t="s">
        <v>10</v>
      </c>
      <c r="D20" s="19"/>
      <c r="E20" s="20"/>
      <c r="F20" s="21"/>
    </row>
    <row r="21">
      <c r="A21" s="16" t="s">
        <v>168</v>
      </c>
      <c r="B21" s="17" t="s">
        <v>169</v>
      </c>
      <c r="C21" s="15" t="s">
        <v>10</v>
      </c>
      <c r="D21" s="19"/>
      <c r="E21" s="20"/>
      <c r="F21" s="21"/>
    </row>
    <row r="22">
      <c r="A22" s="16" t="s">
        <v>171</v>
      </c>
      <c r="B22" s="17">
        <v>1.03</v>
      </c>
      <c r="C22" s="15" t="s">
        <v>10</v>
      </c>
      <c r="D22" s="17" t="s">
        <v>175</v>
      </c>
      <c r="E22" s="16" t="s">
        <v>177</v>
      </c>
      <c r="F22" s="23">
        <v>40983.0</v>
      </c>
    </row>
    <row r="23">
      <c r="A23" s="16" t="s">
        <v>178</v>
      </c>
      <c r="B23" s="17">
        <v>1.1</v>
      </c>
      <c r="C23" s="2" t="s">
        <v>10</v>
      </c>
      <c r="D23" s="19"/>
      <c r="E23" s="20"/>
      <c r="F23" s="21"/>
    </row>
    <row r="24">
      <c r="A24" s="16" t="s">
        <v>180</v>
      </c>
      <c r="B24" s="17">
        <v>1.02</v>
      </c>
      <c r="C24" s="2" t="s">
        <v>10</v>
      </c>
      <c r="D24" s="17" t="s">
        <v>182</v>
      </c>
      <c r="E24" s="16" t="s">
        <v>184</v>
      </c>
      <c r="F24" s="23">
        <v>40971.0</v>
      </c>
    </row>
    <row r="25">
      <c r="A25" s="16" t="s">
        <v>186</v>
      </c>
      <c r="B25" s="17" t="s">
        <v>188</v>
      </c>
      <c r="C25" s="26" t="s">
        <v>17</v>
      </c>
      <c r="D25" s="17" t="s">
        <v>189</v>
      </c>
      <c r="E25" s="16" t="s">
        <v>190</v>
      </c>
      <c r="F25" s="23">
        <v>41011.0</v>
      </c>
    </row>
    <row r="26">
      <c r="A26" s="16" t="s">
        <v>191</v>
      </c>
      <c r="B26" s="17" t="s">
        <v>192</v>
      </c>
      <c r="C26" s="26" t="s">
        <v>17</v>
      </c>
      <c r="D26" s="30" t="str">
        <f>hyperlink("http://store.heaveniphone.com/2011/10/age-of-kingdoms.html","Newest version patchs iAPFree, download cracked old versions here.")</f>
        <v>Newest version patchs iAPFree, download cracked old versions here.</v>
      </c>
      <c r="E26" s="20"/>
      <c r="F26" s="21"/>
    </row>
    <row r="27">
      <c r="A27" s="16" t="s">
        <v>212</v>
      </c>
      <c r="B27" s="17">
        <v>1.6</v>
      </c>
      <c r="C27" s="15" t="s">
        <v>10</v>
      </c>
      <c r="D27" s="27" t="s">
        <v>213</v>
      </c>
      <c r="E27" s="32" t="s">
        <v>214</v>
      </c>
      <c r="F27" s="23">
        <v>40976.0</v>
      </c>
    </row>
    <row r="28">
      <c r="A28" s="2" t="s">
        <v>219</v>
      </c>
      <c r="B28" s="13">
        <v>1.02</v>
      </c>
      <c r="C28" s="26" t="s">
        <v>17</v>
      </c>
      <c r="D28" s="33" t="str">
        <f>hyperlink("http://www.sinfuliphone.com/showthread.php?t=10000886","use GamePlayer 1.1.2 and Backgrounder to hack this game.")</f>
        <v>use GamePlayer 1.1.2 and Backgrounder to hack this game.</v>
      </c>
      <c r="E28" s="14"/>
      <c r="F28" s="34"/>
    </row>
    <row r="29">
      <c r="A29" s="16" t="s">
        <v>236</v>
      </c>
      <c r="B29" s="17" t="s">
        <v>237</v>
      </c>
      <c r="C29" s="18" t="s">
        <v>10</v>
      </c>
      <c r="D29" s="17" t="s">
        <v>240</v>
      </c>
      <c r="E29" s="16" t="s">
        <v>241</v>
      </c>
      <c r="F29" s="23">
        <v>40990.0</v>
      </c>
    </row>
    <row r="30">
      <c r="A30" s="16" t="s">
        <v>244</v>
      </c>
      <c r="B30" s="17">
        <v>5.3</v>
      </c>
      <c r="C30" s="15" t="s">
        <v>10</v>
      </c>
      <c r="D30" s="19"/>
      <c r="E30" s="20"/>
      <c r="F30" s="21"/>
    </row>
    <row r="31">
      <c r="A31" s="16" t="s">
        <v>246</v>
      </c>
      <c r="B31" s="17" t="s">
        <v>248</v>
      </c>
      <c r="C31" s="15" t="s">
        <v>10</v>
      </c>
      <c r="D31" s="19"/>
      <c r="E31" s="20"/>
      <c r="F31" s="21"/>
    </row>
    <row r="32">
      <c r="A32" s="16" t="s">
        <v>251</v>
      </c>
      <c r="B32" s="17">
        <v>4.4</v>
      </c>
      <c r="C32" s="18" t="s">
        <v>10</v>
      </c>
      <c r="D32" s="19"/>
      <c r="E32" s="20"/>
      <c r="F32" s="21"/>
    </row>
    <row r="33">
      <c r="A33" s="2" t="s">
        <v>252</v>
      </c>
      <c r="B33" s="13">
        <v>1.3</v>
      </c>
      <c r="C33" s="15" t="s">
        <v>10</v>
      </c>
      <c r="D33" s="28" t="s">
        <v>253</v>
      </c>
      <c r="E33" s="2" t="s">
        <v>255</v>
      </c>
      <c r="F33" s="9">
        <v>41071.0</v>
      </c>
    </row>
    <row r="34">
      <c r="A34" s="2" t="s">
        <v>257</v>
      </c>
      <c r="B34" s="13">
        <v>1.1</v>
      </c>
      <c r="C34" s="15" t="s">
        <v>10</v>
      </c>
      <c r="D34" s="28" t="s">
        <v>253</v>
      </c>
      <c r="E34" s="2" t="s">
        <v>255</v>
      </c>
      <c r="F34" s="9">
        <v>41071.0</v>
      </c>
    </row>
    <row r="35">
      <c r="A35" s="2" t="s">
        <v>260</v>
      </c>
      <c r="B35" s="13" t="s">
        <v>262</v>
      </c>
      <c r="C35" s="15" t="s">
        <v>10</v>
      </c>
      <c r="D35" s="28" t="s">
        <v>253</v>
      </c>
      <c r="E35" s="2" t="s">
        <v>255</v>
      </c>
      <c r="F35" s="9">
        <v>41071.0</v>
      </c>
    </row>
    <row r="36">
      <c r="A36" s="16" t="s">
        <v>264</v>
      </c>
      <c r="B36" s="17" t="s">
        <v>166</v>
      </c>
      <c r="C36" s="2" t="s">
        <v>10</v>
      </c>
      <c r="D36" s="19"/>
      <c r="E36" s="20"/>
      <c r="F36" s="21"/>
    </row>
    <row r="37">
      <c r="A37" s="35" t="s">
        <v>267</v>
      </c>
      <c r="B37" s="19"/>
      <c r="C37" s="2" t="s">
        <v>17</v>
      </c>
      <c r="D37" s="17" t="s">
        <v>273</v>
      </c>
      <c r="E37" s="16" t="s">
        <v>274</v>
      </c>
      <c r="F37" s="23">
        <v>40980.0</v>
      </c>
    </row>
    <row r="38">
      <c r="A38" s="16" t="s">
        <v>276</v>
      </c>
      <c r="B38" s="17" t="s">
        <v>277</v>
      </c>
      <c r="C38" s="2" t="s">
        <v>10</v>
      </c>
      <c r="D38" s="19"/>
      <c r="E38" s="20"/>
      <c r="F38" s="21"/>
    </row>
    <row r="39">
      <c r="A39" s="16" t="s">
        <v>279</v>
      </c>
      <c r="B39" s="17" t="s">
        <v>281</v>
      </c>
      <c r="C39" s="2" t="s">
        <v>10</v>
      </c>
      <c r="D39" s="17" t="s">
        <v>284</v>
      </c>
      <c r="E39" s="16" t="s">
        <v>286</v>
      </c>
      <c r="F39" s="23">
        <v>40974.0</v>
      </c>
    </row>
    <row r="40">
      <c r="A40" s="16" t="s">
        <v>288</v>
      </c>
      <c r="B40" s="17" t="s">
        <v>290</v>
      </c>
      <c r="C40" s="2" t="s">
        <v>10</v>
      </c>
      <c r="D40" s="19"/>
      <c r="E40" s="20"/>
      <c r="F40" s="21"/>
    </row>
    <row r="41">
      <c r="A41" s="16" t="s">
        <v>292</v>
      </c>
      <c r="B41" s="17" t="s">
        <v>294</v>
      </c>
      <c r="C41" s="15" t="s">
        <v>10</v>
      </c>
      <c r="D41" s="17" t="s">
        <v>295</v>
      </c>
      <c r="E41" s="16" t="s">
        <v>296</v>
      </c>
      <c r="F41" s="23">
        <v>41061.0</v>
      </c>
    </row>
    <row r="42">
      <c r="A42" s="2" t="s">
        <v>292</v>
      </c>
      <c r="B42" s="36"/>
      <c r="C42" s="15" t="s">
        <v>10</v>
      </c>
      <c r="D42" s="19"/>
      <c r="E42" s="16" t="s">
        <v>241</v>
      </c>
      <c r="F42" s="23">
        <v>41053.0</v>
      </c>
    </row>
    <row r="43">
      <c r="A43" s="16" t="s">
        <v>303</v>
      </c>
      <c r="B43" s="17" t="s">
        <v>304</v>
      </c>
      <c r="C43" s="37" t="s">
        <v>198</v>
      </c>
      <c r="D43" s="17" t="s">
        <v>309</v>
      </c>
      <c r="E43" s="20"/>
      <c r="F43" s="21"/>
    </row>
    <row r="44">
      <c r="A44" s="16" t="s">
        <v>311</v>
      </c>
      <c r="B44" s="17" t="s">
        <v>188</v>
      </c>
      <c r="C44" s="37" t="s">
        <v>198</v>
      </c>
      <c r="D44" s="17" t="s">
        <v>309</v>
      </c>
      <c r="E44" s="20"/>
      <c r="F44" s="21"/>
    </row>
    <row r="45">
      <c r="A45" s="16" t="s">
        <v>315</v>
      </c>
      <c r="B45" s="17" t="s">
        <v>188</v>
      </c>
      <c r="C45" s="2" t="s">
        <v>10</v>
      </c>
      <c r="D45" s="38" t="s">
        <v>318</v>
      </c>
      <c r="E45" s="20"/>
      <c r="F45" s="21"/>
    </row>
    <row r="46">
      <c r="A46" s="16" t="s">
        <v>324</v>
      </c>
      <c r="B46" s="13">
        <v>1.01</v>
      </c>
      <c r="C46" s="15" t="s">
        <v>10</v>
      </c>
      <c r="D46" s="11" t="s">
        <v>326</v>
      </c>
      <c r="E46" s="14"/>
      <c r="F46" s="24" t="s">
        <v>328</v>
      </c>
    </row>
    <row r="47">
      <c r="A47" s="2" t="s">
        <v>329</v>
      </c>
      <c r="B47" s="17">
        <v>4.0</v>
      </c>
      <c r="C47" s="2" t="s">
        <v>10</v>
      </c>
      <c r="D47" s="22"/>
      <c r="E47" s="20"/>
      <c r="F47" s="21"/>
    </row>
    <row r="48">
      <c r="A48" s="16" t="s">
        <v>331</v>
      </c>
      <c r="B48" s="17">
        <v>3.31</v>
      </c>
      <c r="C48" s="2" t="s">
        <v>10</v>
      </c>
      <c r="D48" s="17" t="s">
        <v>332</v>
      </c>
      <c r="E48" s="16" t="s">
        <v>334</v>
      </c>
      <c r="F48" s="23">
        <v>40974.0</v>
      </c>
    </row>
    <row r="49">
      <c r="A49" s="16" t="s">
        <v>337</v>
      </c>
      <c r="B49" s="13" t="s">
        <v>159</v>
      </c>
      <c r="C49" s="2" t="s">
        <v>10</v>
      </c>
      <c r="D49" s="28" t="s">
        <v>340</v>
      </c>
      <c r="E49" s="14"/>
      <c r="F49" s="9">
        <v>41069.0</v>
      </c>
    </row>
    <row r="50">
      <c r="A50" s="2" t="s">
        <v>343</v>
      </c>
      <c r="B50" s="29" t="s">
        <v>344</v>
      </c>
      <c r="C50" s="15" t="s">
        <v>10</v>
      </c>
      <c r="D50" s="28" t="s">
        <v>345</v>
      </c>
      <c r="E50" s="2" t="s">
        <v>143</v>
      </c>
      <c r="F50" s="9">
        <v>41064.0</v>
      </c>
    </row>
    <row r="51">
      <c r="A51" s="2" t="s">
        <v>351</v>
      </c>
      <c r="B51" s="17" t="s">
        <v>173</v>
      </c>
      <c r="C51" s="2" t="s">
        <v>17</v>
      </c>
      <c r="D51" s="38" t="s">
        <v>354</v>
      </c>
      <c r="E51" s="16" t="s">
        <v>357</v>
      </c>
      <c r="F51" s="23">
        <v>40971.0</v>
      </c>
    </row>
    <row r="52">
      <c r="A52" s="16" t="s">
        <v>359</v>
      </c>
      <c r="B52" s="17" t="s">
        <v>360</v>
      </c>
      <c r="C52" s="15" t="s">
        <v>10</v>
      </c>
      <c r="D52" s="19"/>
      <c r="E52" s="16" t="s">
        <v>363</v>
      </c>
      <c r="F52" s="23">
        <v>41007.0</v>
      </c>
    </row>
    <row r="53">
      <c r="A53" s="16" t="s">
        <v>365</v>
      </c>
      <c r="B53" s="17" t="s">
        <v>16</v>
      </c>
      <c r="C53" s="18" t="s">
        <v>10</v>
      </c>
      <c r="D53" s="17" t="s">
        <v>368</v>
      </c>
      <c r="E53" s="16" t="s">
        <v>369</v>
      </c>
      <c r="F53" s="23">
        <v>41012.0</v>
      </c>
    </row>
    <row r="54">
      <c r="A54" s="16" t="s">
        <v>371</v>
      </c>
      <c r="B54" s="17" t="s">
        <v>372</v>
      </c>
      <c r="C54" s="15" t="s">
        <v>374</v>
      </c>
      <c r="D54" s="17" t="s">
        <v>375</v>
      </c>
      <c r="E54" s="16" t="s">
        <v>376</v>
      </c>
      <c r="F54" s="23">
        <v>40991.0</v>
      </c>
    </row>
    <row r="55">
      <c r="A55" s="16" t="s">
        <v>377</v>
      </c>
      <c r="B55" s="17" t="s">
        <v>378</v>
      </c>
      <c r="C55" s="15" t="s">
        <v>10</v>
      </c>
      <c r="D55" s="17" t="s">
        <v>379</v>
      </c>
      <c r="E55" s="16" t="s">
        <v>380</v>
      </c>
      <c r="F55" s="23">
        <v>41008.0</v>
      </c>
    </row>
    <row r="56">
      <c r="A56" s="2" t="s">
        <v>383</v>
      </c>
      <c r="B56" s="39" t="s">
        <v>384</v>
      </c>
      <c r="C56" s="40" t="s">
        <v>10</v>
      </c>
      <c r="D56" s="13" t="s">
        <v>396</v>
      </c>
      <c r="E56" s="2" t="s">
        <v>397</v>
      </c>
      <c r="F56" s="9">
        <v>41174.0</v>
      </c>
    </row>
    <row r="57">
      <c r="A57" s="16" t="s">
        <v>399</v>
      </c>
      <c r="B57" s="17" t="s">
        <v>401</v>
      </c>
      <c r="C57" s="2" t="s">
        <v>10</v>
      </c>
      <c r="D57" s="30" t="str">
        <f>hyperlink("http://store.heaveniphone.com/2011/11/asphalt-6-adrenaline-iphone.html","Download cracked 1.3.4 here, hack, then upgrade to the latest.")</f>
        <v>Download cracked 1.3.4 here, hack, then upgrade to the latest.</v>
      </c>
      <c r="E57" s="20"/>
      <c r="F57" s="21"/>
    </row>
    <row r="58">
      <c r="A58" s="16" t="s">
        <v>413</v>
      </c>
      <c r="B58" s="17" t="s">
        <v>415</v>
      </c>
      <c r="C58" s="2" t="s">
        <v>10</v>
      </c>
      <c r="D58" s="30" t="str">
        <f>hyperlink("http://store.heaveniphone.com/2011/10/asphalt-6-adrenaline-hd.html","Download cracked 1.4.7 here, hack, then upgrade to the latest.")</f>
        <v>Download cracked 1.4.7 here, hack, then upgrade to the latest.</v>
      </c>
      <c r="E58" s="20"/>
      <c r="F58" s="21"/>
    </row>
    <row r="59">
      <c r="A59" s="16" t="s">
        <v>424</v>
      </c>
      <c r="B59" s="17" t="s">
        <v>188</v>
      </c>
      <c r="C59" s="26" t="s">
        <v>17</v>
      </c>
      <c r="D59" s="30" t="str">
        <f>hyperlink("http://store.heaveniphone.com/2012/06/asphalt-7-heat-iphone.html","Download hack + cracked ipa here.")</f>
        <v>Download hack + cracked ipa here.</v>
      </c>
      <c r="E59" s="20"/>
      <c r="F59" s="21"/>
    </row>
    <row r="60">
      <c r="A60" s="16" t="s">
        <v>435</v>
      </c>
      <c r="B60" s="17" t="s">
        <v>436</v>
      </c>
      <c r="C60" s="26" t="s">
        <v>17</v>
      </c>
      <c r="D60" s="30" t="str">
        <f>hyperlink("http://xsellize.com/topic/185923-assassins-creed-recollection-full-dlcs-hack-v189/","Full Cards unlocked hack.")</f>
        <v>Full Cards unlocked hack.</v>
      </c>
      <c r="E60" s="20"/>
      <c r="F60" s="21"/>
    </row>
    <row r="61">
      <c r="A61" s="16" t="s">
        <v>466</v>
      </c>
      <c r="B61" s="17" t="s">
        <v>16</v>
      </c>
      <c r="C61" s="2" t="s">
        <v>10</v>
      </c>
      <c r="D61" s="19"/>
      <c r="E61" s="20"/>
      <c r="F61" s="21"/>
    </row>
    <row r="62">
      <c r="A62" s="16" t="s">
        <v>468</v>
      </c>
      <c r="B62" s="25" t="s">
        <v>469</v>
      </c>
      <c r="C62" s="18" t="s">
        <v>10</v>
      </c>
      <c r="D62" s="17" t="s">
        <v>471</v>
      </c>
      <c r="E62" s="16" t="s">
        <v>472</v>
      </c>
      <c r="F62" s="23">
        <v>41025.0</v>
      </c>
    </row>
    <row r="63">
      <c r="A63" s="16" t="s">
        <v>474</v>
      </c>
      <c r="B63" s="17" t="s">
        <v>476</v>
      </c>
      <c r="C63" s="26" t="s">
        <v>17</v>
      </c>
      <c r="D63" s="38" t="s">
        <v>478</v>
      </c>
      <c r="E63" s="16" t="s">
        <v>480</v>
      </c>
      <c r="F63" s="23">
        <v>40972.0</v>
      </c>
    </row>
    <row r="64">
      <c r="A64" s="16" t="s">
        <v>483</v>
      </c>
      <c r="B64" s="17" t="s">
        <v>67</v>
      </c>
      <c r="C64" s="15" t="s">
        <v>10</v>
      </c>
      <c r="D64" s="30" t="str">
        <f>hyperlink("http://store.heaveniphone.com/2011/11/aurum-blade-iphone.html","Download cracked 1.0.4 here.")</f>
        <v>Download cracked 1.0.4 here.</v>
      </c>
      <c r="E64" s="20"/>
      <c r="F64" s="21"/>
    </row>
    <row r="65">
      <c r="A65" s="16" t="s">
        <v>492</v>
      </c>
      <c r="B65" s="17" t="s">
        <v>290</v>
      </c>
      <c r="C65" s="2" t="s">
        <v>10</v>
      </c>
      <c r="D65" s="22"/>
      <c r="E65" s="20"/>
      <c r="F65" s="21"/>
    </row>
    <row r="66">
      <c r="A66" s="16" t="s">
        <v>496</v>
      </c>
      <c r="B66" s="17">
        <v>1.03</v>
      </c>
      <c r="C66" s="15" t="s">
        <v>10</v>
      </c>
      <c r="D66" s="38" t="s">
        <v>498</v>
      </c>
      <c r="E66" s="16" t="s">
        <v>184</v>
      </c>
      <c r="F66" s="23">
        <v>40971.0</v>
      </c>
    </row>
    <row r="67">
      <c r="A67" s="16" t="s">
        <v>500</v>
      </c>
      <c r="B67" s="29" t="s">
        <v>501</v>
      </c>
      <c r="C67" s="26" t="s">
        <v>17</v>
      </c>
      <c r="D67" s="28" t="s">
        <v>502</v>
      </c>
      <c r="E67" s="14"/>
      <c r="F67" s="9">
        <v>41062.0</v>
      </c>
    </row>
    <row r="68">
      <c r="A68" s="2" t="s">
        <v>506</v>
      </c>
      <c r="B68" s="13">
        <v>2.1</v>
      </c>
      <c r="C68" s="2" t="s">
        <v>10</v>
      </c>
      <c r="E68" s="14"/>
      <c r="F68" s="34"/>
    </row>
    <row r="69">
      <c r="A69" s="2" t="s">
        <v>508</v>
      </c>
      <c r="B69" s="13">
        <v>2.0</v>
      </c>
      <c r="C69" s="2" t="s">
        <v>10</v>
      </c>
      <c r="E69" s="14"/>
      <c r="F69" s="34"/>
    </row>
    <row r="70">
      <c r="A70" s="2" t="s">
        <v>511</v>
      </c>
      <c r="B70" s="19"/>
      <c r="C70" s="26" t="s">
        <v>17</v>
      </c>
      <c r="D70" s="38" t="s">
        <v>515</v>
      </c>
      <c r="E70" s="16" t="s">
        <v>516</v>
      </c>
      <c r="F70" s="23">
        <v>40986.0</v>
      </c>
    </row>
    <row r="71">
      <c r="A71" s="16" t="s">
        <v>519</v>
      </c>
      <c r="B71" s="17">
        <v>1.0</v>
      </c>
      <c r="C71" s="15" t="s">
        <v>10</v>
      </c>
      <c r="D71" s="17" t="s">
        <v>522</v>
      </c>
      <c r="E71" s="20"/>
      <c r="F71" s="21"/>
    </row>
    <row r="72">
      <c r="A72" s="16" t="s">
        <v>524</v>
      </c>
      <c r="B72" s="25" t="s">
        <v>525</v>
      </c>
      <c r="C72" s="15" t="s">
        <v>10</v>
      </c>
      <c r="D72" s="17" t="s">
        <v>528</v>
      </c>
      <c r="E72" s="16" t="s">
        <v>529</v>
      </c>
      <c r="F72" s="23">
        <v>41025.0</v>
      </c>
    </row>
    <row r="73">
      <c r="A73" s="16" t="s">
        <v>531</v>
      </c>
      <c r="B73" s="17" t="s">
        <v>532</v>
      </c>
      <c r="C73" s="16" t="s">
        <v>10</v>
      </c>
      <c r="D73" s="17" t="s">
        <v>534</v>
      </c>
      <c r="E73" s="16" t="s">
        <v>536</v>
      </c>
      <c r="F73" s="23">
        <v>41152.0</v>
      </c>
    </row>
    <row r="74">
      <c r="A74" s="16" t="s">
        <v>537</v>
      </c>
      <c r="B74" s="29" t="s">
        <v>372</v>
      </c>
      <c r="C74" s="2" t="s">
        <v>17</v>
      </c>
      <c r="D74" s="30" t="str">
        <f>HYPERLINK("http://xsellize.com/topic/178262-baseball-superstars-2012-v101/","Unlimited Gcoins hack.")</f>
        <v>Unlimited Gcoins hack.</v>
      </c>
      <c r="E74" s="2" t="s">
        <v>549</v>
      </c>
      <c r="F74" s="9">
        <v>41064.0</v>
      </c>
    </row>
    <row r="75">
      <c r="A75" s="32" t="s">
        <v>551</v>
      </c>
      <c r="B75" s="29" t="s">
        <v>552</v>
      </c>
      <c r="C75" s="15" t="s">
        <v>10</v>
      </c>
      <c r="D75" s="28" t="s">
        <v>555</v>
      </c>
      <c r="E75" s="2" t="s">
        <v>557</v>
      </c>
      <c r="F75" s="9">
        <v>41066.0</v>
      </c>
    </row>
    <row r="76">
      <c r="A76" s="2" t="s">
        <v>558</v>
      </c>
      <c r="B76" s="25" t="s">
        <v>561</v>
      </c>
      <c r="C76" s="15" t="s">
        <v>10</v>
      </c>
      <c r="D76" s="17" t="s">
        <v>562</v>
      </c>
      <c r="E76" s="16" t="s">
        <v>564</v>
      </c>
      <c r="F76" s="23">
        <v>41054.0</v>
      </c>
    </row>
    <row r="77">
      <c r="A77" s="16" t="s">
        <v>565</v>
      </c>
      <c r="B77" s="19"/>
      <c r="C77" s="2" t="s">
        <v>17</v>
      </c>
      <c r="D77" s="17" t="s">
        <v>567</v>
      </c>
      <c r="E77" s="16" t="s">
        <v>568</v>
      </c>
      <c r="F77" s="23">
        <v>40983.0</v>
      </c>
    </row>
    <row r="78">
      <c r="A78" s="32" t="s">
        <v>571</v>
      </c>
      <c r="B78" s="17" t="s">
        <v>159</v>
      </c>
      <c r="C78" s="26" t="s">
        <v>17</v>
      </c>
      <c r="D78" s="19"/>
      <c r="E78" s="20"/>
      <c r="F78" s="21"/>
    </row>
    <row r="79">
      <c r="A79" s="16" t="s">
        <v>572</v>
      </c>
      <c r="B79" s="17" t="s">
        <v>532</v>
      </c>
      <c r="C79" s="16" t="s">
        <v>10</v>
      </c>
      <c r="D79" s="17" t="s">
        <v>574</v>
      </c>
      <c r="E79" s="16" t="s">
        <v>380</v>
      </c>
      <c r="F79" s="23">
        <v>41155.0</v>
      </c>
    </row>
    <row r="80">
      <c r="A80" s="16" t="s">
        <v>576</v>
      </c>
      <c r="B80" s="17">
        <v>1.0</v>
      </c>
      <c r="C80" s="15" t="s">
        <v>10</v>
      </c>
      <c r="D80" s="17" t="s">
        <v>579</v>
      </c>
      <c r="E80" s="16" t="s">
        <v>135</v>
      </c>
      <c r="F80" s="23">
        <v>40990.0</v>
      </c>
    </row>
    <row r="81">
      <c r="A81" s="16" t="s">
        <v>581</v>
      </c>
      <c r="B81" s="17" t="s">
        <v>582</v>
      </c>
      <c r="C81" s="15" t="s">
        <v>10</v>
      </c>
      <c r="D81" s="17" t="s">
        <v>583</v>
      </c>
      <c r="E81" s="16" t="s">
        <v>584</v>
      </c>
      <c r="F81" s="23">
        <v>40993.0</v>
      </c>
    </row>
    <row r="82">
      <c r="A82" s="16" t="s">
        <v>587</v>
      </c>
      <c r="B82" s="19"/>
      <c r="C82" s="18" t="s">
        <v>10</v>
      </c>
      <c r="D82" s="17" t="s">
        <v>589</v>
      </c>
      <c r="E82" s="16" t="s">
        <v>584</v>
      </c>
      <c r="F82" s="23">
        <v>40993.0</v>
      </c>
    </row>
    <row r="83">
      <c r="A83" s="16" t="s">
        <v>592</v>
      </c>
      <c r="B83" s="17">
        <v>1.3</v>
      </c>
      <c r="C83" s="2" t="s">
        <v>10</v>
      </c>
      <c r="D83" s="17" t="s">
        <v>594</v>
      </c>
      <c r="E83" s="16" t="s">
        <v>135</v>
      </c>
      <c r="F83" s="23">
        <v>40974.0</v>
      </c>
    </row>
    <row r="84">
      <c r="A84" s="16" t="s">
        <v>596</v>
      </c>
      <c r="B84" s="13">
        <v>1.4</v>
      </c>
      <c r="C84" s="15" t="s">
        <v>10</v>
      </c>
      <c r="D84" s="28" t="s">
        <v>253</v>
      </c>
      <c r="E84" s="2" t="s">
        <v>255</v>
      </c>
      <c r="F84" s="9">
        <v>41071.0</v>
      </c>
    </row>
    <row r="85">
      <c r="A85" s="2" t="s">
        <v>599</v>
      </c>
      <c r="B85" s="41"/>
      <c r="C85" s="26" t="s">
        <v>17</v>
      </c>
      <c r="D85" s="28" t="s">
        <v>607</v>
      </c>
      <c r="E85" s="2" t="s">
        <v>609</v>
      </c>
      <c r="F85" s="9">
        <v>41073.0</v>
      </c>
    </row>
    <row r="86">
      <c r="A86" s="2" t="s">
        <v>610</v>
      </c>
      <c r="B86" s="36"/>
      <c r="C86" s="26" t="s">
        <v>17</v>
      </c>
      <c r="D86" s="17" t="s">
        <v>614</v>
      </c>
      <c r="E86" s="16" t="s">
        <v>616</v>
      </c>
      <c r="F86" s="42"/>
    </row>
    <row r="87">
      <c r="A87" s="16" t="s">
        <v>626</v>
      </c>
      <c r="B87" s="13" t="s">
        <v>627</v>
      </c>
      <c r="C87" s="26" t="s">
        <v>10</v>
      </c>
      <c r="D87" s="11" t="s">
        <v>629</v>
      </c>
      <c r="E87" s="2" t="s">
        <v>631</v>
      </c>
      <c r="F87" s="24" t="s">
        <v>632</v>
      </c>
    </row>
    <row r="88">
      <c r="A88" s="2" t="s">
        <v>626</v>
      </c>
      <c r="B88" s="41"/>
      <c r="C88" s="2" t="s">
        <v>10</v>
      </c>
      <c r="D88" s="43"/>
      <c r="E88" s="14"/>
      <c r="F88" s="34"/>
    </row>
    <row r="89">
      <c r="A89" s="2" t="s">
        <v>639</v>
      </c>
      <c r="B89" s="17" t="s">
        <v>640</v>
      </c>
      <c r="C89" s="2" t="s">
        <v>10</v>
      </c>
      <c r="D89" s="17" t="s">
        <v>641</v>
      </c>
      <c r="E89" s="20"/>
      <c r="F89" s="23">
        <v>40971.0</v>
      </c>
    </row>
    <row r="90">
      <c r="A90" s="2" t="s">
        <v>643</v>
      </c>
      <c r="B90" s="17" t="s">
        <v>277</v>
      </c>
      <c r="C90" s="2" t="s">
        <v>10</v>
      </c>
      <c r="D90" s="19"/>
      <c r="E90" s="20"/>
      <c r="F90" s="42"/>
    </row>
    <row r="91">
      <c r="A91" s="16" t="s">
        <v>646</v>
      </c>
      <c r="B91" s="17">
        <v>1.4</v>
      </c>
      <c r="C91" s="26" t="s">
        <v>17</v>
      </c>
      <c r="D91" s="17" t="s">
        <v>647</v>
      </c>
      <c r="E91" s="16" t="s">
        <v>143</v>
      </c>
      <c r="F91" s="23">
        <v>41059.0</v>
      </c>
    </row>
    <row r="92">
      <c r="A92" s="32" t="s">
        <v>649</v>
      </c>
      <c r="B92" s="13">
        <v>1.4</v>
      </c>
      <c r="C92" s="26" t="s">
        <v>17</v>
      </c>
      <c r="D92" s="13" t="s">
        <v>651</v>
      </c>
      <c r="E92" s="2" t="s">
        <v>143</v>
      </c>
      <c r="F92" s="9">
        <v>41059.0</v>
      </c>
    </row>
    <row r="93">
      <c r="A93" s="16" t="s">
        <v>654</v>
      </c>
      <c r="B93" s="17" t="s">
        <v>169</v>
      </c>
      <c r="C93" s="2" t="s">
        <v>10</v>
      </c>
      <c r="D93" s="17" t="s">
        <v>655</v>
      </c>
      <c r="E93" s="16" t="s">
        <v>656</v>
      </c>
      <c r="F93" s="23">
        <v>41010.0</v>
      </c>
    </row>
    <row r="94">
      <c r="A94" s="2" t="s">
        <v>658</v>
      </c>
      <c r="B94" s="17">
        <v>1.1</v>
      </c>
      <c r="C94" s="15" t="s">
        <v>10</v>
      </c>
      <c r="D94" s="19"/>
      <c r="E94" s="16" t="s">
        <v>363</v>
      </c>
      <c r="F94" s="23">
        <v>41008.0</v>
      </c>
    </row>
    <row r="95">
      <c r="A95" s="2" t="s">
        <v>658</v>
      </c>
      <c r="B95" s="44"/>
      <c r="C95" s="45" t="s">
        <v>17</v>
      </c>
      <c r="D95" s="13" t="s">
        <v>670</v>
      </c>
      <c r="E95" s="2" t="s">
        <v>397</v>
      </c>
      <c r="F95" s="9">
        <v>41174.0</v>
      </c>
    </row>
    <row r="96">
      <c r="A96" s="16" t="s">
        <v>672</v>
      </c>
      <c r="B96" s="17" t="s">
        <v>674</v>
      </c>
      <c r="C96" s="2" t="s">
        <v>17</v>
      </c>
      <c r="D96" s="17" t="s">
        <v>675</v>
      </c>
      <c r="E96" s="16" t="s">
        <v>677</v>
      </c>
      <c r="F96" s="23">
        <v>41150.0</v>
      </c>
    </row>
    <row r="97">
      <c r="A97" s="16" t="s">
        <v>678</v>
      </c>
      <c r="B97" s="17">
        <v>1.3</v>
      </c>
      <c r="C97" s="26" t="s">
        <v>17</v>
      </c>
      <c r="D97" s="17" t="s">
        <v>681</v>
      </c>
      <c r="E97" s="16" t="s">
        <v>682</v>
      </c>
      <c r="F97" s="23">
        <v>40995.0</v>
      </c>
    </row>
    <row r="98">
      <c r="A98" s="16" t="s">
        <v>684</v>
      </c>
      <c r="B98" s="17" t="s">
        <v>237</v>
      </c>
      <c r="C98" s="2" t="s">
        <v>10</v>
      </c>
      <c r="D98" s="17" t="s">
        <v>594</v>
      </c>
      <c r="E98" s="16" t="s">
        <v>687</v>
      </c>
      <c r="F98" s="46">
        <v>40969.0</v>
      </c>
    </row>
    <row r="99">
      <c r="A99" s="16" t="s">
        <v>699</v>
      </c>
      <c r="B99" s="17" t="s">
        <v>188</v>
      </c>
      <c r="C99" s="2" t="s">
        <v>10</v>
      </c>
      <c r="D99" s="17" t="s">
        <v>375</v>
      </c>
      <c r="E99" s="16" t="s">
        <v>687</v>
      </c>
      <c r="F99" s="46">
        <v>40969.0</v>
      </c>
    </row>
    <row r="100">
      <c r="A100" s="32" t="s">
        <v>704</v>
      </c>
      <c r="B100" s="17" t="s">
        <v>378</v>
      </c>
      <c r="C100" s="2" t="s">
        <v>10</v>
      </c>
      <c r="D100" s="17" t="s">
        <v>375</v>
      </c>
      <c r="E100" s="16" t="s">
        <v>687</v>
      </c>
      <c r="F100" s="46">
        <v>40969.0</v>
      </c>
    </row>
    <row r="101">
      <c r="A101" s="32" t="s">
        <v>707</v>
      </c>
      <c r="B101" s="36"/>
      <c r="C101" s="26" t="s">
        <v>17</v>
      </c>
      <c r="D101" s="17" t="s">
        <v>708</v>
      </c>
      <c r="E101" s="16" t="s">
        <v>241</v>
      </c>
      <c r="F101" s="23">
        <v>41049.0</v>
      </c>
    </row>
    <row r="102">
      <c r="A102" s="32" t="s">
        <v>711</v>
      </c>
      <c r="B102" s="47" t="s">
        <v>713</v>
      </c>
      <c r="C102" s="48" t="s">
        <v>10</v>
      </c>
      <c r="D102" s="47" t="s">
        <v>724</v>
      </c>
      <c r="E102" s="49" t="s">
        <v>725</v>
      </c>
      <c r="F102" s="50">
        <v>41006.0</v>
      </c>
    </row>
    <row r="103">
      <c r="A103" s="16" t="s">
        <v>734</v>
      </c>
      <c r="B103" s="25" t="s">
        <v>476</v>
      </c>
      <c r="C103" s="15" t="s">
        <v>10</v>
      </c>
      <c r="D103" s="17" t="s">
        <v>737</v>
      </c>
      <c r="E103" s="16" t="s">
        <v>738</v>
      </c>
      <c r="F103" s="23">
        <v>41032.0</v>
      </c>
    </row>
    <row r="104">
      <c r="A104" s="49" t="s">
        <v>740</v>
      </c>
      <c r="B104" s="29" t="s">
        <v>741</v>
      </c>
      <c r="C104" s="15" t="s">
        <v>10</v>
      </c>
      <c r="D104" s="28" t="s">
        <v>742</v>
      </c>
      <c r="E104" s="2" t="s">
        <v>143</v>
      </c>
      <c r="F104" s="9">
        <v>41063.0</v>
      </c>
    </row>
    <row r="105">
      <c r="A105" s="16" t="s">
        <v>745</v>
      </c>
      <c r="B105" s="19"/>
      <c r="C105" s="15" t="s">
        <v>10</v>
      </c>
      <c r="D105" s="19"/>
      <c r="E105" s="20"/>
      <c r="F105" s="21"/>
    </row>
    <row r="106">
      <c r="A106" s="2" t="s">
        <v>747</v>
      </c>
      <c r="B106" s="19"/>
      <c r="C106" s="15" t="s">
        <v>10</v>
      </c>
      <c r="D106" s="19"/>
      <c r="E106" s="20"/>
      <c r="F106" s="21"/>
    </row>
    <row r="107">
      <c r="A107" s="16" t="s">
        <v>750</v>
      </c>
      <c r="B107" s="19"/>
      <c r="C107" s="15" t="s">
        <v>10</v>
      </c>
      <c r="D107" s="19"/>
      <c r="E107" s="20"/>
      <c r="F107" s="21"/>
    </row>
    <row r="108">
      <c r="A108" s="16" t="s">
        <v>753</v>
      </c>
      <c r="B108" s="17" t="s">
        <v>755</v>
      </c>
      <c r="C108" s="2" t="s">
        <v>10</v>
      </c>
      <c r="D108" s="19"/>
      <c r="E108" s="20"/>
      <c r="F108" s="21"/>
    </row>
    <row r="109">
      <c r="A109" s="16" t="s">
        <v>763</v>
      </c>
      <c r="B109" s="47">
        <v>2.9</v>
      </c>
      <c r="C109" s="48" t="s">
        <v>10</v>
      </c>
      <c r="D109" s="47" t="s">
        <v>765</v>
      </c>
      <c r="E109" s="49" t="s">
        <v>725</v>
      </c>
      <c r="F109" s="50">
        <v>41006.0</v>
      </c>
    </row>
    <row r="110">
      <c r="A110" s="16" t="s">
        <v>767</v>
      </c>
      <c r="B110" s="19"/>
      <c r="C110" s="2" t="s">
        <v>17</v>
      </c>
      <c r="D110" s="17" t="s">
        <v>768</v>
      </c>
      <c r="E110" s="16" t="s">
        <v>770</v>
      </c>
      <c r="F110" s="23">
        <v>41150.0</v>
      </c>
    </row>
    <row r="111">
      <c r="A111" s="49" t="s">
        <v>771</v>
      </c>
      <c r="B111" s="19"/>
      <c r="C111" s="2" t="s">
        <v>10</v>
      </c>
      <c r="D111" s="17" t="s">
        <v>660</v>
      </c>
      <c r="E111" s="32" t="s">
        <v>772</v>
      </c>
      <c r="F111" s="46">
        <v>40969.0</v>
      </c>
    </row>
    <row r="112">
      <c r="A112" s="16" t="s">
        <v>774</v>
      </c>
      <c r="B112" s="13" t="s">
        <v>776</v>
      </c>
      <c r="C112" s="26" t="s">
        <v>17</v>
      </c>
      <c r="D112" s="28" t="s">
        <v>778</v>
      </c>
      <c r="E112" s="14"/>
      <c r="F112" s="9">
        <v>41061.0</v>
      </c>
    </row>
    <row r="113">
      <c r="A113" s="32" t="s">
        <v>779</v>
      </c>
      <c r="B113" s="17">
        <v>1.01</v>
      </c>
      <c r="C113" s="15" t="s">
        <v>10</v>
      </c>
      <c r="D113" s="17" t="s">
        <v>780</v>
      </c>
      <c r="E113" s="16" t="s">
        <v>380</v>
      </c>
      <c r="F113" s="23">
        <v>41008.0</v>
      </c>
    </row>
    <row r="114">
      <c r="A114" s="2" t="s">
        <v>782</v>
      </c>
      <c r="B114" s="17" t="s">
        <v>783</v>
      </c>
      <c r="C114" s="15" t="s">
        <v>10</v>
      </c>
      <c r="D114" s="38" t="s">
        <v>784</v>
      </c>
      <c r="E114" s="16" t="s">
        <v>785</v>
      </c>
      <c r="F114" s="21"/>
    </row>
    <row r="115">
      <c r="A115" s="16" t="s">
        <v>786</v>
      </c>
      <c r="B115" s="25" t="s">
        <v>83</v>
      </c>
      <c r="C115" s="15" t="s">
        <v>10</v>
      </c>
      <c r="D115" s="30" t="str">
        <f>hyperlink("http://store.heaveniphone.com/2011/10/brothers-in-arms-2-global-front-free.html","Download cracked 1.0.3 here or use GamePlayer to hack this game.")</f>
        <v>Download cracked 1.0.3 here or use GamePlayer to hack this game.</v>
      </c>
      <c r="E115" s="16" t="s">
        <v>797</v>
      </c>
      <c r="F115" s="23">
        <v>41040.0</v>
      </c>
    </row>
    <row r="116">
      <c r="A116" s="16" t="s">
        <v>799</v>
      </c>
      <c r="B116" s="25" t="s">
        <v>801</v>
      </c>
      <c r="C116" s="15" t="s">
        <v>10</v>
      </c>
      <c r="D116" s="17" t="s">
        <v>802</v>
      </c>
      <c r="E116" s="16" t="s">
        <v>616</v>
      </c>
      <c r="F116" s="23">
        <v>41049.0</v>
      </c>
    </row>
    <row r="117">
      <c r="A117" s="16" t="s">
        <v>805</v>
      </c>
      <c r="B117" s="13" t="s">
        <v>152</v>
      </c>
      <c r="C117" s="15" t="s">
        <v>10</v>
      </c>
      <c r="D117" s="11" t="s">
        <v>253</v>
      </c>
      <c r="E117" s="2" t="s">
        <v>255</v>
      </c>
      <c r="F117" s="9">
        <v>41086.0</v>
      </c>
    </row>
    <row r="118">
      <c r="A118" s="16" t="s">
        <v>807</v>
      </c>
      <c r="B118" s="17" t="s">
        <v>201</v>
      </c>
      <c r="C118" s="2" t="s">
        <v>10</v>
      </c>
      <c r="D118" s="19"/>
      <c r="E118" s="20"/>
      <c r="F118" s="21"/>
    </row>
    <row r="119">
      <c r="A119" s="2" t="s">
        <v>809</v>
      </c>
      <c r="B119" s="17" t="s">
        <v>810</v>
      </c>
      <c r="C119" s="2" t="s">
        <v>10</v>
      </c>
      <c r="D119" s="19"/>
      <c r="E119" s="20"/>
      <c r="F119" s="21"/>
    </row>
    <row r="120">
      <c r="A120" s="16" t="s">
        <v>811</v>
      </c>
      <c r="B120" s="17">
        <v>4.3</v>
      </c>
      <c r="C120" s="26" t="s">
        <v>17</v>
      </c>
      <c r="D120" s="17" t="s">
        <v>812</v>
      </c>
      <c r="E120" s="20"/>
      <c r="F120" s="21"/>
    </row>
    <row r="121">
      <c r="A121" s="16" t="s">
        <v>813</v>
      </c>
      <c r="B121" s="19"/>
      <c r="C121" s="2" t="s">
        <v>10</v>
      </c>
      <c r="D121" s="19"/>
      <c r="E121" s="16" t="s">
        <v>815</v>
      </c>
      <c r="F121" s="23">
        <v>40973.0</v>
      </c>
    </row>
    <row r="122">
      <c r="A122" s="16" t="s">
        <v>817</v>
      </c>
      <c r="B122" s="19"/>
      <c r="C122" s="2" t="s">
        <v>10</v>
      </c>
      <c r="D122" s="19"/>
      <c r="E122" s="20"/>
      <c r="F122" s="21"/>
    </row>
    <row r="123">
      <c r="A123" s="16" t="s">
        <v>818</v>
      </c>
      <c r="B123" s="19"/>
      <c r="C123" s="2" t="s">
        <v>10</v>
      </c>
      <c r="D123" s="17" t="s">
        <v>820</v>
      </c>
      <c r="E123" s="16" t="s">
        <v>821</v>
      </c>
      <c r="F123" s="23">
        <v>41142.0</v>
      </c>
    </row>
    <row r="124">
      <c r="A124" s="16" t="s">
        <v>823</v>
      </c>
      <c r="B124" s="25" t="s">
        <v>824</v>
      </c>
      <c r="C124" s="15" t="s">
        <v>10</v>
      </c>
      <c r="D124" s="17" t="s">
        <v>825</v>
      </c>
      <c r="E124" s="16" t="s">
        <v>826</v>
      </c>
      <c r="F124" s="23">
        <v>41043.0</v>
      </c>
    </row>
    <row r="125">
      <c r="A125" s="16" t="s">
        <v>829</v>
      </c>
      <c r="B125" s="17" t="s">
        <v>237</v>
      </c>
      <c r="C125" s="2" t="s">
        <v>17</v>
      </c>
      <c r="D125" s="19"/>
      <c r="E125" s="20"/>
      <c r="F125" s="21"/>
    </row>
    <row r="126">
      <c r="A126" s="16" t="s">
        <v>831</v>
      </c>
      <c r="B126" s="17">
        <v>1.0</v>
      </c>
      <c r="C126" s="2" t="s">
        <v>17</v>
      </c>
      <c r="D126" s="30" t="str">
        <f>hyperlink("http://heaveniphone.com/iphone-kinh-nghiem-choi-game/75144-hack-call-gods-ex-1-0-0-a.html","Call of Gods Hack. (very easy)")</f>
        <v>Call of Gods Hack. (very easy)</v>
      </c>
      <c r="E126" s="16" t="s">
        <v>837</v>
      </c>
      <c r="F126" s="23">
        <v>40976.0</v>
      </c>
    </row>
    <row r="127">
      <c r="A127" s="16" t="s">
        <v>844</v>
      </c>
      <c r="B127" s="17" t="s">
        <v>91</v>
      </c>
      <c r="C127" s="2" t="s">
        <v>10</v>
      </c>
      <c r="D127" s="17" t="s">
        <v>660</v>
      </c>
      <c r="E127" s="16" t="s">
        <v>845</v>
      </c>
      <c r="F127" s="23">
        <v>40973.0</v>
      </c>
    </row>
    <row r="128">
      <c r="A128" s="16" t="s">
        <v>847</v>
      </c>
      <c r="B128" s="17">
        <v>1.0</v>
      </c>
      <c r="C128" s="2" t="s">
        <v>10</v>
      </c>
      <c r="D128" s="19"/>
      <c r="E128" s="20"/>
      <c r="F128" s="21"/>
    </row>
    <row r="129">
      <c r="A129" s="16" t="s">
        <v>848</v>
      </c>
      <c r="B129" s="51"/>
      <c r="C129" s="26" t="s">
        <v>17</v>
      </c>
      <c r="D129" s="28" t="s">
        <v>857</v>
      </c>
      <c r="E129" s="2" t="s">
        <v>858</v>
      </c>
      <c r="F129" s="9">
        <v>41062.0</v>
      </c>
    </row>
    <row r="130">
      <c r="A130" s="16" t="s">
        <v>859</v>
      </c>
      <c r="B130" s="29" t="s">
        <v>618</v>
      </c>
      <c r="C130" s="2" t="s">
        <v>17</v>
      </c>
      <c r="D130" s="28" t="s">
        <v>860</v>
      </c>
      <c r="E130" s="2" t="s">
        <v>861</v>
      </c>
      <c r="F130" s="9">
        <v>41062.0</v>
      </c>
    </row>
    <row r="131">
      <c r="A131" s="2" t="s">
        <v>862</v>
      </c>
      <c r="B131" s="17" t="s">
        <v>67</v>
      </c>
      <c r="C131" s="2" t="s">
        <v>10</v>
      </c>
      <c r="D131" s="17" t="s">
        <v>865</v>
      </c>
      <c r="E131" s="32" t="s">
        <v>158</v>
      </c>
      <c r="F131" s="46">
        <v>41062.0</v>
      </c>
    </row>
    <row r="132">
      <c r="A132" s="2" t="s">
        <v>866</v>
      </c>
      <c r="B132" s="29" t="s">
        <v>314</v>
      </c>
      <c r="C132" s="15" t="s">
        <v>10</v>
      </c>
      <c r="D132" s="28" t="s">
        <v>868</v>
      </c>
      <c r="E132" s="2" t="s">
        <v>557</v>
      </c>
      <c r="F132" s="9">
        <v>41066.0</v>
      </c>
    </row>
    <row r="133">
      <c r="A133" s="32" t="s">
        <v>870</v>
      </c>
      <c r="B133" s="36"/>
      <c r="C133" s="15" t="s">
        <v>10</v>
      </c>
      <c r="D133" s="17" t="s">
        <v>873</v>
      </c>
      <c r="E133" s="16" t="s">
        <v>616</v>
      </c>
      <c r="F133" s="23">
        <v>41049.0</v>
      </c>
    </row>
    <row r="134">
      <c r="A134" s="16" t="s">
        <v>874</v>
      </c>
      <c r="B134" s="17">
        <v>1.2</v>
      </c>
      <c r="C134" s="52" t="s">
        <v>17</v>
      </c>
      <c r="D134" s="17" t="s">
        <v>884</v>
      </c>
      <c r="E134" s="16" t="s">
        <v>241</v>
      </c>
      <c r="F134" s="23">
        <v>41000.0</v>
      </c>
    </row>
    <row r="135">
      <c r="A135" s="16" t="s">
        <v>885</v>
      </c>
      <c r="B135" s="17" t="s">
        <v>887</v>
      </c>
      <c r="C135" s="2" t="s">
        <v>17</v>
      </c>
      <c r="D135" s="17" t="s">
        <v>889</v>
      </c>
      <c r="E135" s="16" t="s">
        <v>890</v>
      </c>
      <c r="F135" s="23">
        <v>40990.0</v>
      </c>
    </row>
    <row r="136">
      <c r="A136" s="16" t="s">
        <v>892</v>
      </c>
      <c r="B136" s="17">
        <v>1.0</v>
      </c>
      <c r="C136" s="2" t="s">
        <v>10</v>
      </c>
      <c r="D136" s="17" t="s">
        <v>865</v>
      </c>
      <c r="E136" s="20"/>
      <c r="F136" s="42"/>
    </row>
    <row r="137">
      <c r="A137" s="16" t="s">
        <v>895</v>
      </c>
      <c r="B137" s="17" t="s">
        <v>897</v>
      </c>
      <c r="C137" s="15" t="s">
        <v>10</v>
      </c>
      <c r="D137" s="17" t="s">
        <v>594</v>
      </c>
      <c r="E137" s="16" t="s">
        <v>898</v>
      </c>
      <c r="F137" s="23">
        <v>41007.0</v>
      </c>
    </row>
    <row r="138">
      <c r="A138" s="16" t="s">
        <v>899</v>
      </c>
      <c r="B138" s="17">
        <v>1.6</v>
      </c>
      <c r="C138" s="15" t="s">
        <v>10</v>
      </c>
      <c r="D138" s="17" t="s">
        <v>900</v>
      </c>
      <c r="E138" s="16" t="s">
        <v>76</v>
      </c>
      <c r="F138" s="23">
        <v>40988.0</v>
      </c>
    </row>
    <row r="139">
      <c r="A139" s="16" t="s">
        <v>901</v>
      </c>
      <c r="B139" s="17">
        <v>1.4</v>
      </c>
      <c r="C139" s="2" t="s">
        <v>10</v>
      </c>
      <c r="D139" s="19"/>
      <c r="E139" s="20"/>
      <c r="F139" s="21"/>
    </row>
    <row r="140">
      <c r="A140" s="16" t="s">
        <v>902</v>
      </c>
      <c r="B140" s="17" t="s">
        <v>378</v>
      </c>
      <c r="C140" s="2" t="s">
        <v>10</v>
      </c>
      <c r="D140" s="17" t="s">
        <v>903</v>
      </c>
      <c r="E140" s="20"/>
      <c r="F140" s="21"/>
    </row>
    <row r="141">
      <c r="A141" s="16" t="s">
        <v>904</v>
      </c>
      <c r="B141" s="19"/>
      <c r="C141" s="2" t="s">
        <v>10</v>
      </c>
      <c r="D141" s="19"/>
      <c r="E141" s="20"/>
      <c r="F141" s="21"/>
    </row>
    <row r="142">
      <c r="A142" s="16" t="s">
        <v>905</v>
      </c>
      <c r="B142" s="17">
        <v>1.23</v>
      </c>
      <c r="C142" s="37" t="s">
        <v>198</v>
      </c>
      <c r="D142" s="17" t="s">
        <v>906</v>
      </c>
      <c r="E142" s="16" t="s">
        <v>907</v>
      </c>
      <c r="F142" s="23">
        <v>40973.0</v>
      </c>
    </row>
    <row r="143">
      <c r="A143" s="16" t="s">
        <v>908</v>
      </c>
      <c r="B143" s="25" t="s">
        <v>344</v>
      </c>
      <c r="C143" s="15" t="s">
        <v>10</v>
      </c>
      <c r="D143" s="19"/>
      <c r="E143" s="16" t="s">
        <v>241</v>
      </c>
      <c r="F143" s="23">
        <v>41027.0</v>
      </c>
    </row>
    <row r="144">
      <c r="A144" s="2" t="s">
        <v>908</v>
      </c>
      <c r="B144" s="25" t="s">
        <v>909</v>
      </c>
      <c r="C144" s="15" t="s">
        <v>10</v>
      </c>
      <c r="D144" s="19"/>
      <c r="E144" s="20"/>
      <c r="F144" s="21"/>
    </row>
    <row r="145">
      <c r="A145" s="16" t="s">
        <v>910</v>
      </c>
      <c r="B145" s="13">
        <v>1.0</v>
      </c>
      <c r="C145" s="15" t="s">
        <v>10</v>
      </c>
      <c r="D145" s="28" t="s">
        <v>911</v>
      </c>
      <c r="E145" s="14"/>
      <c r="F145" s="9">
        <v>41158.0</v>
      </c>
    </row>
    <row r="146">
      <c r="A146" s="16" t="s">
        <v>912</v>
      </c>
      <c r="B146" s="17" t="s">
        <v>913</v>
      </c>
      <c r="C146" s="26" t="s">
        <v>17</v>
      </c>
      <c r="D146" s="53" t="str">
        <f>hyperlink("http://xsellize.com/topic/143816-ea-cause-of-death-episodes-dlc/","EA Cause of Death all DLCs.")</f>
        <v>EA Cause of Death all DLCs.</v>
      </c>
      <c r="E146" s="16" t="s">
        <v>916</v>
      </c>
      <c r="F146" s="46">
        <v>40973.0</v>
      </c>
    </row>
    <row r="147">
      <c r="A147" s="16" t="s">
        <v>917</v>
      </c>
      <c r="B147" s="17">
        <v>1.5</v>
      </c>
      <c r="C147" s="15" t="s">
        <v>10</v>
      </c>
      <c r="D147" s="17" t="s">
        <v>920</v>
      </c>
      <c r="E147" s="16" t="s">
        <v>921</v>
      </c>
      <c r="F147" s="23">
        <v>41065.0</v>
      </c>
    </row>
    <row r="148">
      <c r="A148" s="2" t="s">
        <v>923</v>
      </c>
      <c r="B148" s="17">
        <v>2.21</v>
      </c>
      <c r="C148" s="2" t="s">
        <v>17</v>
      </c>
      <c r="D148" s="19"/>
      <c r="E148" s="16" t="s">
        <v>924</v>
      </c>
      <c r="F148" s="23">
        <v>40969.0</v>
      </c>
    </row>
    <row r="149">
      <c r="A149" s="16" t="s">
        <v>925</v>
      </c>
      <c r="B149" s="17">
        <v>1.5</v>
      </c>
      <c r="C149" s="2" t="s">
        <v>10</v>
      </c>
      <c r="D149" s="19"/>
      <c r="E149" s="20"/>
      <c r="F149" s="21"/>
    </row>
    <row r="150">
      <c r="A150" s="16" t="s">
        <v>926</v>
      </c>
      <c r="B150" s="17" t="s">
        <v>16</v>
      </c>
      <c r="C150" s="2" t="s">
        <v>10</v>
      </c>
      <c r="D150" s="17" t="s">
        <v>929</v>
      </c>
      <c r="E150" s="16" t="s">
        <v>930</v>
      </c>
      <c r="F150" s="23">
        <v>41143.0</v>
      </c>
    </row>
    <row r="151">
      <c r="A151" s="16" t="s">
        <v>932</v>
      </c>
      <c r="B151" s="29" t="s">
        <v>933</v>
      </c>
      <c r="C151" s="15" t="s">
        <v>10</v>
      </c>
      <c r="D151" s="28" t="s">
        <v>934</v>
      </c>
      <c r="E151" s="2" t="s">
        <v>936</v>
      </c>
      <c r="F151" s="9">
        <v>41063.0</v>
      </c>
    </row>
    <row r="152">
      <c r="A152" s="16" t="s">
        <v>938</v>
      </c>
      <c r="B152" s="17">
        <v>107.0</v>
      </c>
      <c r="C152" s="15" t="s">
        <v>10</v>
      </c>
      <c r="D152" s="17" t="s">
        <v>941</v>
      </c>
      <c r="E152" s="16" t="s">
        <v>942</v>
      </c>
      <c r="F152" s="23">
        <v>40997.0</v>
      </c>
    </row>
    <row r="153">
      <c r="A153" s="16" t="s">
        <v>944</v>
      </c>
      <c r="B153" s="17">
        <v>1.1</v>
      </c>
      <c r="C153" s="2" t="s">
        <v>10</v>
      </c>
      <c r="D153" s="19"/>
      <c r="E153" s="54"/>
      <c r="F153" s="42"/>
    </row>
    <row r="154">
      <c r="A154" s="2" t="s">
        <v>951</v>
      </c>
      <c r="B154" s="17" t="s">
        <v>159</v>
      </c>
      <c r="C154" s="2" t="s">
        <v>10</v>
      </c>
      <c r="D154" s="19"/>
      <c r="E154" s="54"/>
      <c r="F154" s="42"/>
    </row>
    <row r="155">
      <c r="A155" s="16" t="s">
        <v>955</v>
      </c>
      <c r="B155" s="17" t="s">
        <v>237</v>
      </c>
      <c r="C155" s="2" t="s">
        <v>10</v>
      </c>
      <c r="D155" s="19"/>
      <c r="E155" s="54"/>
      <c r="F155" s="42"/>
    </row>
    <row r="156">
      <c r="A156" s="32" t="s">
        <v>958</v>
      </c>
      <c r="B156" s="19"/>
      <c r="C156" s="2" t="s">
        <v>17</v>
      </c>
      <c r="D156" s="17" t="s">
        <v>961</v>
      </c>
      <c r="E156" s="16" t="s">
        <v>962</v>
      </c>
      <c r="F156" s="23">
        <v>41144.0</v>
      </c>
    </row>
    <row r="157">
      <c r="A157" s="32" t="s">
        <v>966</v>
      </c>
      <c r="B157" s="55" t="s">
        <v>968</v>
      </c>
      <c r="C157" s="52" t="s">
        <v>17</v>
      </c>
      <c r="D157" s="17" t="s">
        <v>976</v>
      </c>
      <c r="E157" s="16" t="s">
        <v>977</v>
      </c>
      <c r="F157" s="23">
        <v>41021.0</v>
      </c>
    </row>
    <row r="158">
      <c r="A158" s="32" t="s">
        <v>978</v>
      </c>
      <c r="B158" s="17" t="s">
        <v>81</v>
      </c>
      <c r="C158" s="2" t="s">
        <v>10</v>
      </c>
      <c r="D158" s="17" t="s">
        <v>979</v>
      </c>
      <c r="E158" s="54"/>
      <c r="F158" s="42"/>
    </row>
    <row r="159">
      <c r="A159" s="16" t="s">
        <v>659</v>
      </c>
      <c r="B159" s="17">
        <v>1.4</v>
      </c>
      <c r="C159" s="2" t="s">
        <v>17</v>
      </c>
      <c r="D159" s="19"/>
      <c r="E159" s="54"/>
      <c r="F159" s="42"/>
    </row>
    <row r="160">
      <c r="A160" s="16" t="s">
        <v>980</v>
      </c>
      <c r="B160" s="17">
        <v>1.3</v>
      </c>
      <c r="C160" s="2" t="s">
        <v>10</v>
      </c>
      <c r="D160" s="19"/>
      <c r="E160" s="54"/>
      <c r="F160" s="42"/>
    </row>
    <row r="161">
      <c r="A161" s="32" t="s">
        <v>981</v>
      </c>
      <c r="B161" s="19"/>
      <c r="C161" s="15" t="s">
        <v>10</v>
      </c>
      <c r="D161" s="27" t="s">
        <v>594</v>
      </c>
      <c r="E161" s="16" t="s">
        <v>982</v>
      </c>
      <c r="F161" s="23">
        <v>40977.0</v>
      </c>
    </row>
    <row r="162">
      <c r="A162" s="32" t="s">
        <v>983</v>
      </c>
      <c r="B162" s="25" t="s">
        <v>984</v>
      </c>
      <c r="C162" s="15" t="s">
        <v>10</v>
      </c>
      <c r="D162" s="17" t="s">
        <v>985</v>
      </c>
      <c r="E162" s="16" t="s">
        <v>986</v>
      </c>
      <c r="F162" s="23">
        <v>41048.0</v>
      </c>
    </row>
    <row r="163">
      <c r="A163" s="32" t="s">
        <v>987</v>
      </c>
      <c r="B163" s="19"/>
      <c r="C163" s="15" t="s">
        <v>10</v>
      </c>
      <c r="D163" s="27" t="s">
        <v>988</v>
      </c>
      <c r="E163" s="16" t="s">
        <v>982</v>
      </c>
      <c r="F163" s="23">
        <v>40977.0</v>
      </c>
    </row>
    <row r="164">
      <c r="A164" s="16" t="s">
        <v>989</v>
      </c>
      <c r="B164" s="13" t="s">
        <v>541</v>
      </c>
      <c r="C164" s="15" t="s">
        <v>10</v>
      </c>
      <c r="D164" s="28" t="s">
        <v>990</v>
      </c>
      <c r="E164" s="2" t="s">
        <v>255</v>
      </c>
      <c r="F164" s="9">
        <v>41071.0</v>
      </c>
    </row>
    <row r="165">
      <c r="A165" s="16" t="s">
        <v>991</v>
      </c>
      <c r="B165" s="25" t="s">
        <v>992</v>
      </c>
      <c r="C165" s="15" t="s">
        <v>10</v>
      </c>
      <c r="D165" s="17" t="s">
        <v>993</v>
      </c>
      <c r="E165" s="16" t="s">
        <v>529</v>
      </c>
      <c r="F165" s="23">
        <v>41025.0</v>
      </c>
    </row>
    <row r="166">
      <c r="A166" s="16" t="s">
        <v>994</v>
      </c>
      <c r="B166" s="25" t="s">
        <v>992</v>
      </c>
      <c r="C166" s="15" t="s">
        <v>10</v>
      </c>
      <c r="D166" s="17" t="s">
        <v>993</v>
      </c>
      <c r="E166" s="16" t="s">
        <v>529</v>
      </c>
      <c r="F166" s="23">
        <v>41025.0</v>
      </c>
    </row>
    <row r="167">
      <c r="A167" s="2" t="s">
        <v>995</v>
      </c>
      <c r="B167" s="17" t="s">
        <v>16</v>
      </c>
      <c r="C167" s="15" t="s">
        <v>10</v>
      </c>
      <c r="D167" s="22"/>
      <c r="E167" s="20"/>
      <c r="F167" s="21"/>
    </row>
    <row r="168">
      <c r="A168" s="16" t="s">
        <v>996</v>
      </c>
      <c r="B168" s="25" t="s">
        <v>510</v>
      </c>
      <c r="C168" s="15" t="s">
        <v>10</v>
      </c>
      <c r="D168" s="17" t="s">
        <v>997</v>
      </c>
      <c r="E168" s="16" t="s">
        <v>998</v>
      </c>
      <c r="F168" s="23">
        <v>41049.0</v>
      </c>
    </row>
    <row r="169">
      <c r="A169" s="16" t="s">
        <v>996</v>
      </c>
      <c r="B169" s="19"/>
      <c r="C169" s="26" t="s">
        <v>17</v>
      </c>
      <c r="D169" s="17" t="s">
        <v>999</v>
      </c>
      <c r="E169" s="16" t="s">
        <v>516</v>
      </c>
      <c r="F169" s="23">
        <v>40986.0</v>
      </c>
    </row>
    <row r="170">
      <c r="A170" s="16" t="s">
        <v>1000</v>
      </c>
      <c r="B170" s="17" t="s">
        <v>1001</v>
      </c>
      <c r="C170" s="2" t="s">
        <v>10</v>
      </c>
      <c r="D170" s="17" t="s">
        <v>1002</v>
      </c>
      <c r="E170" s="16" t="s">
        <v>1003</v>
      </c>
      <c r="F170" s="23">
        <v>40974.0</v>
      </c>
    </row>
    <row r="171">
      <c r="A171" s="16" t="s">
        <v>1004</v>
      </c>
      <c r="B171" s="25" t="s">
        <v>776</v>
      </c>
      <c r="C171" s="15" t="s">
        <v>10</v>
      </c>
      <c r="D171" s="17" t="s">
        <v>1005</v>
      </c>
      <c r="E171" s="16" t="s">
        <v>1006</v>
      </c>
      <c r="F171" s="23">
        <v>41027.0</v>
      </c>
    </row>
    <row r="172">
      <c r="A172" s="16" t="s">
        <v>1007</v>
      </c>
      <c r="B172" s="17" t="s">
        <v>713</v>
      </c>
      <c r="C172" s="15" t="s">
        <v>10</v>
      </c>
      <c r="D172" s="19"/>
      <c r="E172" s="20"/>
      <c r="F172" s="21"/>
    </row>
    <row r="173">
      <c r="A173" s="16" t="s">
        <v>1008</v>
      </c>
      <c r="B173" s="19"/>
      <c r="C173" s="15" t="s">
        <v>10</v>
      </c>
      <c r="D173" s="27" t="s">
        <v>1009</v>
      </c>
      <c r="E173" s="16" t="s">
        <v>982</v>
      </c>
      <c r="F173" s="23">
        <v>40977.0</v>
      </c>
    </row>
    <row r="174">
      <c r="A174" s="16" t="s">
        <v>1010</v>
      </c>
      <c r="B174" s="17" t="s">
        <v>1011</v>
      </c>
      <c r="C174" s="2" t="s">
        <v>10</v>
      </c>
      <c r="D174" s="19"/>
      <c r="E174" s="54"/>
      <c r="F174" s="42"/>
    </row>
    <row r="175">
      <c r="A175" s="16" t="s">
        <v>1012</v>
      </c>
      <c r="B175" s="17" t="s">
        <v>67</v>
      </c>
      <c r="C175" s="2" t="s">
        <v>10</v>
      </c>
      <c r="D175" s="17" t="s">
        <v>1013</v>
      </c>
      <c r="E175" s="54"/>
      <c r="F175" s="42"/>
    </row>
    <row r="176">
      <c r="A176" s="16" t="s">
        <v>1014</v>
      </c>
      <c r="B176" s="17" t="s">
        <v>1015</v>
      </c>
      <c r="C176" s="15" t="s">
        <v>10</v>
      </c>
      <c r="D176" s="17" t="s">
        <v>1016</v>
      </c>
      <c r="E176" s="16" t="s">
        <v>241</v>
      </c>
      <c r="F176" s="23">
        <v>40997.0</v>
      </c>
    </row>
    <row r="177">
      <c r="A177" s="32" t="s">
        <v>1017</v>
      </c>
      <c r="B177" s="17">
        <v>2.1</v>
      </c>
      <c r="C177" s="2" t="s">
        <v>10</v>
      </c>
      <c r="D177" s="19"/>
      <c r="E177" s="54"/>
      <c r="F177" s="42"/>
    </row>
    <row r="178">
      <c r="A178" s="32" t="s">
        <v>1018</v>
      </c>
      <c r="B178" s="19"/>
      <c r="C178" s="2" t="s">
        <v>17</v>
      </c>
      <c r="D178" s="17" t="s">
        <v>1019</v>
      </c>
      <c r="E178" s="16" t="s">
        <v>1020</v>
      </c>
      <c r="F178" s="23">
        <v>41155.0</v>
      </c>
    </row>
    <row r="179">
      <c r="A179" s="16" t="s">
        <v>1021</v>
      </c>
      <c r="B179" s="56"/>
      <c r="C179" s="15" t="s">
        <v>10</v>
      </c>
      <c r="D179" s="47" t="s">
        <v>1022</v>
      </c>
      <c r="E179" s="49" t="s">
        <v>1023</v>
      </c>
      <c r="F179" s="50">
        <v>41003.0</v>
      </c>
    </row>
    <row r="180">
      <c r="A180" s="32" t="s">
        <v>1024</v>
      </c>
      <c r="B180" s="56"/>
      <c r="C180" s="15" t="s">
        <v>10</v>
      </c>
      <c r="D180" s="47" t="s">
        <v>1022</v>
      </c>
      <c r="E180" s="49" t="s">
        <v>1023</v>
      </c>
      <c r="F180" s="50">
        <v>41003.0</v>
      </c>
    </row>
    <row r="181">
      <c r="A181" s="16" t="s">
        <v>1025</v>
      </c>
      <c r="B181" s="56"/>
      <c r="C181" s="15" t="s">
        <v>10</v>
      </c>
      <c r="D181" s="47" t="s">
        <v>1022</v>
      </c>
      <c r="E181" s="49" t="s">
        <v>1023</v>
      </c>
      <c r="F181" s="50">
        <v>41003.0</v>
      </c>
    </row>
    <row r="182">
      <c r="A182" s="2" t="s">
        <v>1025</v>
      </c>
      <c r="B182" s="25" t="s">
        <v>801</v>
      </c>
      <c r="C182" s="15" t="s">
        <v>10</v>
      </c>
      <c r="D182" s="17" t="s">
        <v>1026</v>
      </c>
      <c r="E182" s="16" t="s">
        <v>616</v>
      </c>
      <c r="F182" s="23">
        <v>41049.0</v>
      </c>
    </row>
    <row r="183">
      <c r="A183" s="49" t="s">
        <v>1027</v>
      </c>
      <c r="B183" s="17" t="s">
        <v>152</v>
      </c>
      <c r="C183" s="2" t="s">
        <v>10</v>
      </c>
      <c r="D183" s="17" t="s">
        <v>1028</v>
      </c>
      <c r="E183" s="54"/>
      <c r="F183" s="42"/>
    </row>
    <row r="184">
      <c r="A184" s="49" t="s">
        <v>1029</v>
      </c>
      <c r="B184" s="19"/>
      <c r="C184" s="2" t="s">
        <v>17</v>
      </c>
      <c r="D184" s="19"/>
      <c r="E184" s="54"/>
      <c r="F184" s="46">
        <v>40969.0</v>
      </c>
    </row>
    <row r="185">
      <c r="A185" s="49" t="s">
        <v>1030</v>
      </c>
      <c r="B185" s="17">
        <v>1.2</v>
      </c>
      <c r="C185" s="2" t="s">
        <v>17</v>
      </c>
      <c r="D185" s="30" t="str">
        <f>hyperlink("http://heaveniphone.com/threads/71883-huong-dan-hack-crimsonheart-v-1-2-09-04-2012.html?p=513737#post513737","CrimsonHeart v1.2 hacked ipa")</f>
        <v>CrimsonHeart v1.2 hacked ipa</v>
      </c>
      <c r="E185" s="54"/>
      <c r="F185" s="42"/>
    </row>
    <row r="186">
      <c r="A186" s="16" t="s">
        <v>1031</v>
      </c>
      <c r="B186" s="13">
        <v>1.06</v>
      </c>
      <c r="C186" s="26" t="s">
        <v>17</v>
      </c>
      <c r="D186" s="57" t="str">
        <f>hyperlink("http://store.heaveniphone.com/2012/06/csr-racing-iphone.html","Download hack here.")</f>
        <v>Download hack here.</v>
      </c>
      <c r="E186" s="14"/>
      <c r="F186" s="58"/>
    </row>
    <row r="187">
      <c r="A187" s="32" t="s">
        <v>1032</v>
      </c>
      <c r="B187" s="25" t="s">
        <v>801</v>
      </c>
      <c r="C187" s="15" t="s">
        <v>10</v>
      </c>
      <c r="D187" s="17" t="s">
        <v>1033</v>
      </c>
      <c r="E187" s="16" t="s">
        <v>616</v>
      </c>
      <c r="F187" s="23">
        <v>41049.0</v>
      </c>
    </row>
    <row r="188">
      <c r="A188" s="32" t="s">
        <v>1034</v>
      </c>
      <c r="B188" s="19"/>
      <c r="C188" s="2" t="s">
        <v>10</v>
      </c>
      <c r="D188" s="19"/>
      <c r="E188" s="20"/>
      <c r="F188" s="21"/>
    </row>
    <row r="189">
      <c r="A189" s="32" t="s">
        <v>1035</v>
      </c>
      <c r="B189" s="25" t="s">
        <v>1036</v>
      </c>
      <c r="C189" s="15" t="s">
        <v>10</v>
      </c>
      <c r="D189" s="17" t="s">
        <v>1037</v>
      </c>
      <c r="E189" s="20"/>
      <c r="F189" s="21"/>
    </row>
    <row r="190">
      <c r="A190" s="2" t="s">
        <v>1038</v>
      </c>
      <c r="B190" s="39">
        <v>2.3</v>
      </c>
      <c r="C190" s="59" t="s">
        <v>17</v>
      </c>
      <c r="D190" s="41"/>
      <c r="E190" s="14"/>
      <c r="F190" s="9">
        <v>41173.0</v>
      </c>
    </row>
    <row r="191">
      <c r="A191" s="2" t="s">
        <v>1039</v>
      </c>
      <c r="B191" s="17">
        <v>1.6</v>
      </c>
      <c r="C191" s="2" t="s">
        <v>10</v>
      </c>
      <c r="D191" s="19"/>
      <c r="E191" s="54"/>
      <c r="F191" s="42"/>
    </row>
    <row r="192">
      <c r="A192" s="16" t="s">
        <v>1040</v>
      </c>
      <c r="B192" s="17" t="s">
        <v>111</v>
      </c>
      <c r="C192" s="2" t="s">
        <v>10</v>
      </c>
      <c r="D192" s="22"/>
      <c r="E192" s="20"/>
      <c r="F192" s="21"/>
    </row>
    <row r="193">
      <c r="A193" s="16" t="s">
        <v>1041</v>
      </c>
      <c r="B193" s="25" t="s">
        <v>1042</v>
      </c>
      <c r="C193" s="15" t="s">
        <v>10</v>
      </c>
      <c r="D193" s="17" t="s">
        <v>1043</v>
      </c>
      <c r="E193" s="16" t="s">
        <v>986</v>
      </c>
      <c r="F193" s="23">
        <v>41048.0</v>
      </c>
    </row>
    <row r="194">
      <c r="A194" s="16" t="s">
        <v>1044</v>
      </c>
      <c r="B194" s="17" t="s">
        <v>1045</v>
      </c>
      <c r="C194" s="2" t="s">
        <v>10</v>
      </c>
      <c r="D194" s="17" t="s">
        <v>1046</v>
      </c>
      <c r="E194" s="20"/>
      <c r="F194" s="23">
        <v>41149.0</v>
      </c>
    </row>
    <row r="195">
      <c r="A195" s="32" t="s">
        <v>1047</v>
      </c>
      <c r="B195" s="17">
        <v>1.0</v>
      </c>
      <c r="C195" s="15" t="s">
        <v>10</v>
      </c>
      <c r="D195" s="17" t="s">
        <v>1048</v>
      </c>
      <c r="E195" s="16" t="s">
        <v>380</v>
      </c>
      <c r="F195" s="23">
        <v>41008.0</v>
      </c>
    </row>
    <row r="196">
      <c r="A196" s="16" t="s">
        <v>1049</v>
      </c>
      <c r="B196" s="47">
        <v>1.1</v>
      </c>
      <c r="C196" s="48" t="s">
        <v>10</v>
      </c>
      <c r="D196" s="47" t="s">
        <v>1050</v>
      </c>
      <c r="E196" s="49" t="s">
        <v>725</v>
      </c>
      <c r="F196" s="50">
        <v>41006.0</v>
      </c>
    </row>
    <row r="197">
      <c r="A197" s="16" t="s">
        <v>1051</v>
      </c>
      <c r="B197" s="17" t="s">
        <v>1052</v>
      </c>
      <c r="C197" s="26" t="s">
        <v>17</v>
      </c>
      <c r="D197" s="19"/>
      <c r="E197" s="16" t="s">
        <v>1053</v>
      </c>
      <c r="F197" s="23">
        <v>41007.0</v>
      </c>
    </row>
    <row r="198">
      <c r="A198" s="16" t="s">
        <v>1054</v>
      </c>
      <c r="B198" s="47" t="s">
        <v>1055</v>
      </c>
      <c r="C198" s="60" t="s">
        <v>17</v>
      </c>
      <c r="D198" s="47" t="s">
        <v>1056</v>
      </c>
      <c r="E198" s="49" t="s">
        <v>725</v>
      </c>
      <c r="F198" s="50">
        <v>41006.0</v>
      </c>
    </row>
    <row r="199">
      <c r="A199" s="16" t="s">
        <v>1057</v>
      </c>
      <c r="B199" s="17">
        <v>3.0</v>
      </c>
      <c r="C199" s="2" t="s">
        <v>17</v>
      </c>
      <c r="D199" s="22"/>
      <c r="E199" s="16" t="s">
        <v>357</v>
      </c>
      <c r="F199" s="23">
        <v>40971.0</v>
      </c>
    </row>
    <row r="200">
      <c r="A200" s="49" t="s">
        <v>1058</v>
      </c>
      <c r="B200" s="17" t="s">
        <v>16</v>
      </c>
      <c r="C200" s="26" t="s">
        <v>17</v>
      </c>
      <c r="D200" s="30" t="str">
        <f>hyperlink("http://store.heaveniphone.com/2012/06/dead-city-plus-iphone.html","Download hack + cracked ipa here.")</f>
        <v>Download hack + cracked ipa here.</v>
      </c>
      <c r="E200" s="20"/>
      <c r="F200" s="21"/>
    </row>
    <row r="201">
      <c r="A201" s="16" t="s">
        <v>1059</v>
      </c>
      <c r="B201" s="17" t="s">
        <v>1060</v>
      </c>
      <c r="C201" s="52" t="s">
        <v>17</v>
      </c>
      <c r="D201" s="17" t="s">
        <v>1061</v>
      </c>
      <c r="E201" s="20"/>
      <c r="F201" s="23">
        <v>40995.0</v>
      </c>
    </row>
    <row r="202">
      <c r="A202" s="49" t="s">
        <v>1062</v>
      </c>
      <c r="B202" s="47" t="s">
        <v>188</v>
      </c>
      <c r="C202" s="60" t="s">
        <v>17</v>
      </c>
      <c r="D202" s="47" t="s">
        <v>1063</v>
      </c>
      <c r="E202" s="49" t="s">
        <v>725</v>
      </c>
      <c r="F202" s="50">
        <v>41006.0</v>
      </c>
    </row>
    <row r="203">
      <c r="A203" s="16" t="s">
        <v>1064</v>
      </c>
      <c r="B203" s="17">
        <v>2.2</v>
      </c>
      <c r="C203" s="2" t="s">
        <v>10</v>
      </c>
      <c r="D203" s="19"/>
      <c r="E203" s="54"/>
      <c r="F203" s="42"/>
    </row>
    <row r="204">
      <c r="A204" s="16" t="s">
        <v>1065</v>
      </c>
      <c r="B204" s="13">
        <v>1.5</v>
      </c>
      <c r="C204" s="15" t="s">
        <v>10</v>
      </c>
      <c r="E204" s="14"/>
      <c r="F204" s="34"/>
    </row>
    <row r="205">
      <c r="A205" s="16" t="s">
        <v>1066</v>
      </c>
      <c r="B205" s="17" t="s">
        <v>228</v>
      </c>
      <c r="C205" s="2" t="s">
        <v>17</v>
      </c>
      <c r="D205" s="53" t="str">
        <f>hyperlink("http://idwaneo.org/repo/","Open Cydia and add source http://idwaneo.org/repo/, then search and install DeathSmiles DLC")</f>
        <v>Open Cydia and add source http://idwaneo.org/repo/, then search and install DeathSmiles DLC</v>
      </c>
      <c r="E205" s="20"/>
      <c r="F205" s="21"/>
    </row>
    <row r="206">
      <c r="A206" s="49" t="s">
        <v>1067</v>
      </c>
      <c r="B206" s="17" t="s">
        <v>1068</v>
      </c>
      <c r="C206" s="2" t="s">
        <v>10</v>
      </c>
      <c r="D206" s="19"/>
      <c r="E206" s="54"/>
      <c r="F206" s="42"/>
    </row>
    <row r="207">
      <c r="A207" s="32" t="s">
        <v>1069</v>
      </c>
      <c r="B207" s="17" t="s">
        <v>188</v>
      </c>
      <c r="C207" s="2" t="s">
        <v>10</v>
      </c>
      <c r="D207" s="19"/>
      <c r="E207" s="54"/>
      <c r="F207" s="42"/>
    </row>
    <row r="208">
      <c r="A208" s="2" t="s">
        <v>1070</v>
      </c>
      <c r="B208" s="17" t="s">
        <v>1071</v>
      </c>
      <c r="C208" s="2" t="s">
        <v>10</v>
      </c>
      <c r="D208" s="19"/>
      <c r="E208" s="54"/>
      <c r="F208" s="42"/>
    </row>
    <row r="209">
      <c r="A209" s="16" t="s">
        <v>1072</v>
      </c>
      <c r="B209" s="25" t="s">
        <v>294</v>
      </c>
      <c r="C209" s="15" t="s">
        <v>10</v>
      </c>
      <c r="D209" s="38" t="s">
        <v>1073</v>
      </c>
      <c r="E209" s="16" t="s">
        <v>143</v>
      </c>
      <c r="F209" s="23">
        <v>41059.0</v>
      </c>
    </row>
    <row r="210">
      <c r="A210" s="32" t="s">
        <v>1074</v>
      </c>
      <c r="B210" s="17" t="s">
        <v>37</v>
      </c>
      <c r="C210" s="2" t="s">
        <v>10</v>
      </c>
      <c r="D210" s="19"/>
      <c r="E210" s="54"/>
      <c r="F210" s="42"/>
    </row>
    <row r="211">
      <c r="A211" s="32" t="s">
        <v>1075</v>
      </c>
      <c r="B211" s="36"/>
      <c r="C211" s="15" t="s">
        <v>10</v>
      </c>
      <c r="D211" s="17" t="s">
        <v>1076</v>
      </c>
      <c r="E211" s="20"/>
      <c r="F211" s="21"/>
    </row>
    <row r="212">
      <c r="A212" s="32" t="s">
        <v>1077</v>
      </c>
      <c r="B212" s="17">
        <v>1.04</v>
      </c>
      <c r="C212" s="15" t="s">
        <v>10</v>
      </c>
      <c r="D212" s="17" t="s">
        <v>1078</v>
      </c>
      <c r="E212" s="16" t="s">
        <v>942</v>
      </c>
      <c r="F212" s="23">
        <v>41002.0</v>
      </c>
    </row>
    <row r="213">
      <c r="A213" s="16" t="s">
        <v>1079</v>
      </c>
      <c r="B213" s="17" t="s">
        <v>1080</v>
      </c>
      <c r="C213" s="15" t="s">
        <v>10</v>
      </c>
      <c r="D213" s="17" t="s">
        <v>1081</v>
      </c>
      <c r="E213" s="16" t="s">
        <v>1082</v>
      </c>
      <c r="F213" s="23">
        <v>40994.0</v>
      </c>
    </row>
    <row r="214">
      <c r="A214" s="32" t="s">
        <v>1083</v>
      </c>
      <c r="B214" s="13" t="s">
        <v>1084</v>
      </c>
      <c r="C214" s="15" t="s">
        <v>10</v>
      </c>
      <c r="D214" s="11" t="s">
        <v>253</v>
      </c>
      <c r="E214" s="2" t="s">
        <v>255</v>
      </c>
      <c r="F214" s="9">
        <v>41086.0</v>
      </c>
    </row>
    <row r="215">
      <c r="A215" s="16" t="s">
        <v>1085</v>
      </c>
      <c r="B215" s="25" t="s">
        <v>1086</v>
      </c>
      <c r="C215" s="15" t="s">
        <v>10</v>
      </c>
      <c r="D215" s="17" t="s">
        <v>1087</v>
      </c>
      <c r="E215" s="16" t="s">
        <v>1088</v>
      </c>
      <c r="F215" s="23">
        <v>41041.0</v>
      </c>
    </row>
    <row r="216">
      <c r="A216" s="16" t="s">
        <v>1089</v>
      </c>
      <c r="B216" s="17">
        <v>1.6</v>
      </c>
      <c r="C216" s="15" t="s">
        <v>10</v>
      </c>
      <c r="D216" s="19"/>
      <c r="E216" s="16" t="s">
        <v>190</v>
      </c>
      <c r="F216" s="23">
        <v>41016.0</v>
      </c>
    </row>
    <row r="217">
      <c r="A217" s="16" t="s">
        <v>1090</v>
      </c>
      <c r="B217" s="17" t="s">
        <v>1086</v>
      </c>
      <c r="C217" s="15" t="s">
        <v>10</v>
      </c>
      <c r="D217" s="17" t="s">
        <v>1091</v>
      </c>
      <c r="E217" s="16" t="s">
        <v>190</v>
      </c>
      <c r="F217" s="23">
        <v>41011.0</v>
      </c>
    </row>
    <row r="218">
      <c r="A218" s="2" t="s">
        <v>1092</v>
      </c>
      <c r="B218" s="13" t="s">
        <v>372</v>
      </c>
      <c r="C218" s="26" t="s">
        <v>17</v>
      </c>
      <c r="D218" s="28" t="s">
        <v>1093</v>
      </c>
      <c r="E218" s="2" t="s">
        <v>143</v>
      </c>
      <c r="F218" s="9">
        <v>41062.0</v>
      </c>
    </row>
    <row r="219">
      <c r="A219" s="16" t="s">
        <v>1094</v>
      </c>
      <c r="B219" s="25" t="s">
        <v>716</v>
      </c>
      <c r="C219" s="15" t="s">
        <v>10</v>
      </c>
      <c r="D219" s="17" t="s">
        <v>1095</v>
      </c>
      <c r="E219" s="16" t="s">
        <v>986</v>
      </c>
      <c r="F219" s="23">
        <v>41048.0</v>
      </c>
    </row>
    <row r="220">
      <c r="A220" s="2" t="s">
        <v>1096</v>
      </c>
      <c r="B220" s="17" t="s">
        <v>152</v>
      </c>
      <c r="C220" s="2" t="s">
        <v>10</v>
      </c>
      <c r="D220" s="17" t="s">
        <v>1097</v>
      </c>
      <c r="E220" s="32" t="s">
        <v>1098</v>
      </c>
      <c r="F220" s="46">
        <v>40973.0</v>
      </c>
    </row>
    <row r="221">
      <c r="A221" s="16" t="s">
        <v>1099</v>
      </c>
      <c r="B221" s="17" t="s">
        <v>111</v>
      </c>
      <c r="C221" s="2" t="s">
        <v>10</v>
      </c>
      <c r="D221" s="19"/>
      <c r="E221" s="54"/>
      <c r="F221" s="42"/>
    </row>
    <row r="222">
      <c r="A222" s="16" t="s">
        <v>1100</v>
      </c>
      <c r="B222" s="36"/>
      <c r="C222" s="15" t="s">
        <v>10</v>
      </c>
      <c r="D222" s="19"/>
      <c r="E222" s="16" t="s">
        <v>241</v>
      </c>
      <c r="F222" s="23">
        <v>41022.0</v>
      </c>
    </row>
    <row r="223">
      <c r="A223" s="2" t="s">
        <v>1101</v>
      </c>
      <c r="B223" s="19"/>
      <c r="C223" s="2" t="s">
        <v>10</v>
      </c>
      <c r="D223" s="19"/>
      <c r="E223" s="20"/>
      <c r="F223" s="21"/>
    </row>
    <row r="224">
      <c r="A224" s="16" t="s">
        <v>1102</v>
      </c>
      <c r="B224" s="19"/>
      <c r="C224" s="2" t="s">
        <v>10</v>
      </c>
      <c r="D224" s="19"/>
      <c r="E224" s="20"/>
      <c r="F224" s="21"/>
    </row>
    <row r="225">
      <c r="A225" s="32" t="s">
        <v>1103</v>
      </c>
      <c r="B225" s="29" t="s">
        <v>1104</v>
      </c>
      <c r="C225" s="18" t="s">
        <v>10</v>
      </c>
      <c r="D225" s="28" t="s">
        <v>1105</v>
      </c>
      <c r="E225" s="2" t="s">
        <v>158</v>
      </c>
      <c r="F225" s="9">
        <v>41062.0</v>
      </c>
    </row>
    <row r="226">
      <c r="A226" s="2" t="s">
        <v>1106</v>
      </c>
      <c r="B226" s="13" t="s">
        <v>1107</v>
      </c>
      <c r="C226" s="45" t="s">
        <v>17</v>
      </c>
      <c r="D226" s="61" t="s">
        <v>1108</v>
      </c>
      <c r="E226" s="14"/>
      <c r="F226" s="9">
        <v>41168.0</v>
      </c>
    </row>
    <row r="227">
      <c r="A227" s="32" t="s">
        <v>1109</v>
      </c>
      <c r="B227" s="29" t="s">
        <v>1110</v>
      </c>
      <c r="C227" s="18" t="s">
        <v>10</v>
      </c>
      <c r="D227" s="28" t="s">
        <v>1111</v>
      </c>
      <c r="E227" s="2" t="s">
        <v>158</v>
      </c>
      <c r="F227" s="9">
        <v>41062.0</v>
      </c>
    </row>
    <row r="228">
      <c r="A228" s="16" t="s">
        <v>1112</v>
      </c>
      <c r="B228" s="19"/>
      <c r="C228" s="2" t="s">
        <v>10</v>
      </c>
      <c r="D228" s="19"/>
      <c r="E228" s="20"/>
      <c r="F228" s="21"/>
    </row>
    <row r="229">
      <c r="A229" s="16" t="s">
        <v>1113</v>
      </c>
      <c r="B229" s="17" t="s">
        <v>1114</v>
      </c>
      <c r="C229" s="2" t="s">
        <v>10</v>
      </c>
      <c r="D229" s="19"/>
      <c r="E229" s="54"/>
      <c r="F229" s="42"/>
    </row>
    <row r="230">
      <c r="A230" s="16" t="s">
        <v>1115</v>
      </c>
      <c r="B230" s="17" t="s">
        <v>1116</v>
      </c>
      <c r="C230" s="2" t="s">
        <v>10</v>
      </c>
      <c r="D230" s="19"/>
      <c r="E230" s="20"/>
      <c r="F230" s="21"/>
    </row>
    <row r="231">
      <c r="A231" s="2" t="s">
        <v>1117</v>
      </c>
      <c r="B231" s="17" t="s">
        <v>188</v>
      </c>
      <c r="C231" s="2" t="s">
        <v>10</v>
      </c>
      <c r="D231" s="19"/>
      <c r="E231" s="20"/>
      <c r="F231" s="21"/>
    </row>
    <row r="232">
      <c r="A232" s="2" t="s">
        <v>1118</v>
      </c>
      <c r="B232" s="17">
        <v>1.7</v>
      </c>
      <c r="C232" s="2" t="s">
        <v>10</v>
      </c>
      <c r="D232" s="19"/>
      <c r="E232" s="20"/>
      <c r="F232" s="21"/>
    </row>
    <row r="233">
      <c r="A233" s="16" t="s">
        <v>1119</v>
      </c>
      <c r="B233" s="13" t="s">
        <v>188</v>
      </c>
      <c r="C233" s="15" t="s">
        <v>10</v>
      </c>
      <c r="D233" s="11" t="s">
        <v>990</v>
      </c>
      <c r="E233" s="2" t="s">
        <v>255</v>
      </c>
      <c r="F233" s="9">
        <v>41086.0</v>
      </c>
    </row>
    <row r="234">
      <c r="A234" s="32" t="s">
        <v>1120</v>
      </c>
      <c r="B234" s="13" t="s">
        <v>510</v>
      </c>
      <c r="C234" s="26" t="s">
        <v>17</v>
      </c>
      <c r="D234" s="28" t="s">
        <v>502</v>
      </c>
      <c r="E234" s="2" t="s">
        <v>1121</v>
      </c>
      <c r="F234" s="9">
        <v>41063.0</v>
      </c>
    </row>
    <row r="235">
      <c r="A235" s="16" t="s">
        <v>1122</v>
      </c>
      <c r="B235" s="17" t="s">
        <v>46</v>
      </c>
      <c r="C235" s="2" t="s">
        <v>17</v>
      </c>
      <c r="D235" s="30" t="str">
        <f>hyperlink("http://xsellize.com/topic/186089-drawsomething-coins-hack/","Draw Something Coins Hack.")</f>
        <v>Draw Something Coins Hack.</v>
      </c>
      <c r="E235" s="16" t="s">
        <v>286</v>
      </c>
      <c r="F235" s="23">
        <v>40996.0</v>
      </c>
    </row>
    <row r="236">
      <c r="A236" s="16" t="s">
        <v>1123</v>
      </c>
      <c r="B236" s="17" t="s">
        <v>1071</v>
      </c>
      <c r="C236" s="2" t="s">
        <v>10</v>
      </c>
      <c r="D236" s="17" t="s">
        <v>1097</v>
      </c>
      <c r="E236" s="16" t="s">
        <v>1124</v>
      </c>
      <c r="F236" s="23">
        <v>40974.0</v>
      </c>
    </row>
    <row r="237">
      <c r="A237" s="16" t="s">
        <v>1125</v>
      </c>
      <c r="B237" s="17" t="s">
        <v>294</v>
      </c>
      <c r="C237" s="2" t="s">
        <v>17</v>
      </c>
      <c r="D237" s="30" t="str">
        <f>hyperlink("http://www.icheats.org/forum/index.php?/topic/5484-diy-dream-heights-hack-v11-unlimited-coin-cash/","Unlimited coins cash hack.")</f>
        <v>Unlimited coins cash hack.</v>
      </c>
      <c r="E237" s="16" t="s">
        <v>687</v>
      </c>
      <c r="F237" s="46">
        <v>40968.0</v>
      </c>
    </row>
    <row r="238">
      <c r="A238" s="2" t="s">
        <v>1126</v>
      </c>
      <c r="B238" s="19"/>
      <c r="C238" s="15" t="s">
        <v>10</v>
      </c>
      <c r="D238" s="19"/>
      <c r="E238" s="20"/>
      <c r="F238" s="21"/>
    </row>
    <row r="239">
      <c r="A239" s="2" t="s">
        <v>1127</v>
      </c>
      <c r="B239" s="19"/>
      <c r="C239" s="2" t="s">
        <v>17</v>
      </c>
      <c r="D239" s="62"/>
      <c r="E239" s="20"/>
      <c r="F239" s="23">
        <v>41155.0</v>
      </c>
    </row>
    <row r="240">
      <c r="A240" s="16" t="s">
        <v>1128</v>
      </c>
      <c r="B240" s="17" t="s">
        <v>37</v>
      </c>
      <c r="C240" s="26" t="s">
        <v>17</v>
      </c>
      <c r="D240" s="17" t="s">
        <v>1129</v>
      </c>
      <c r="E240" s="16" t="s">
        <v>190</v>
      </c>
      <c r="F240" s="23">
        <v>41011.0</v>
      </c>
    </row>
    <row r="241">
      <c r="A241" s="16" t="s">
        <v>1130</v>
      </c>
      <c r="B241" s="17" t="s">
        <v>188</v>
      </c>
      <c r="C241" s="2" t="s">
        <v>10</v>
      </c>
      <c r="D241" s="17" t="s">
        <v>1131</v>
      </c>
      <c r="E241" s="16" t="s">
        <v>1132</v>
      </c>
      <c r="F241" s="23">
        <v>41011.0</v>
      </c>
    </row>
    <row r="242">
      <c r="A242" s="16" t="s">
        <v>1133</v>
      </c>
      <c r="B242" s="17" t="s">
        <v>776</v>
      </c>
      <c r="C242" s="2" t="s">
        <v>10</v>
      </c>
      <c r="D242" s="19"/>
      <c r="E242" s="20"/>
      <c r="F242" s="21"/>
    </row>
    <row r="243">
      <c r="A243" s="16" t="s">
        <v>1134</v>
      </c>
      <c r="B243" s="19"/>
      <c r="C243" s="2" t="s">
        <v>17</v>
      </c>
      <c r="D243" s="62"/>
      <c r="E243" s="20"/>
      <c r="F243" s="21"/>
    </row>
    <row r="244">
      <c r="A244" s="16" t="s">
        <v>1135</v>
      </c>
      <c r="B244" s="25" t="s">
        <v>344</v>
      </c>
      <c r="C244" s="15" t="s">
        <v>10</v>
      </c>
      <c r="D244" s="22"/>
      <c r="E244" s="16" t="s">
        <v>241</v>
      </c>
      <c r="F244" s="23">
        <v>41060.0</v>
      </c>
    </row>
    <row r="245">
      <c r="A245" s="16" t="s">
        <v>1136</v>
      </c>
      <c r="B245" s="25" t="s">
        <v>1137</v>
      </c>
      <c r="C245" s="26" t="s">
        <v>17</v>
      </c>
      <c r="D245" s="17" t="s">
        <v>1138</v>
      </c>
      <c r="E245" s="16" t="s">
        <v>564</v>
      </c>
      <c r="F245" s="23">
        <v>41053.0</v>
      </c>
    </row>
    <row r="246">
      <c r="A246" s="16" t="s">
        <v>1139</v>
      </c>
      <c r="B246" s="13">
        <v>1.0</v>
      </c>
      <c r="C246" s="26" t="s">
        <v>17</v>
      </c>
      <c r="D246" s="43"/>
      <c r="E246" s="14"/>
      <c r="F246" s="34"/>
    </row>
    <row r="247">
      <c r="A247" s="16" t="s">
        <v>1140</v>
      </c>
      <c r="B247" s="25" t="s">
        <v>1141</v>
      </c>
      <c r="C247" s="15" t="s">
        <v>10</v>
      </c>
      <c r="D247" s="17" t="s">
        <v>1142</v>
      </c>
      <c r="E247" s="16" t="s">
        <v>564</v>
      </c>
      <c r="F247" s="23">
        <v>41052.0</v>
      </c>
    </row>
    <row r="248">
      <c r="A248" s="16" t="s">
        <v>1143</v>
      </c>
      <c r="B248" s="17" t="s">
        <v>16</v>
      </c>
      <c r="C248" s="2" t="s">
        <v>17</v>
      </c>
      <c r="D248" s="63" t="str">
        <f>hyperlink("http://heaveniphone.com/iphone-kinh-nghiem-choi-game/63166-v1-0-1-huong-dan-h-ck-dungeon-hunter-3-a-37.html#post481782","Dungeon Hunter 3 hack for v1.0.1.")</f>
        <v>Dungeon Hunter 3 hack for v1.0.1.</v>
      </c>
      <c r="E248" s="16" t="s">
        <v>1144</v>
      </c>
      <c r="F248" s="23">
        <v>40976.0</v>
      </c>
    </row>
    <row r="249">
      <c r="A249" s="16" t="s">
        <v>1145</v>
      </c>
      <c r="B249" s="25" t="s">
        <v>281</v>
      </c>
      <c r="C249" s="15" t="s">
        <v>10</v>
      </c>
      <c r="D249" s="38" t="s">
        <v>1146</v>
      </c>
      <c r="E249" s="16" t="s">
        <v>241</v>
      </c>
      <c r="F249" s="23">
        <v>41060.0</v>
      </c>
    </row>
    <row r="250">
      <c r="A250" s="16" t="s">
        <v>1147</v>
      </c>
      <c r="B250" s="19"/>
      <c r="C250" s="15" t="s">
        <v>10</v>
      </c>
      <c r="D250" s="38" t="s">
        <v>1148</v>
      </c>
      <c r="E250" s="16" t="s">
        <v>1088</v>
      </c>
      <c r="F250" s="23">
        <v>41057.0</v>
      </c>
    </row>
    <row r="251">
      <c r="A251" s="2" t="s">
        <v>1149</v>
      </c>
      <c r="B251" s="17" t="s">
        <v>1150</v>
      </c>
      <c r="C251" s="2" t="s">
        <v>10</v>
      </c>
      <c r="D251" s="38" t="s">
        <v>1151</v>
      </c>
      <c r="E251" s="20"/>
      <c r="F251" s="21"/>
    </row>
    <row r="252">
      <c r="A252" s="16" t="s">
        <v>1152</v>
      </c>
      <c r="B252" s="17">
        <v>1.1</v>
      </c>
      <c r="C252" s="18" t="s">
        <v>10</v>
      </c>
      <c r="D252" s="17" t="s">
        <v>1153</v>
      </c>
      <c r="E252" s="16" t="s">
        <v>1154</v>
      </c>
      <c r="F252" s="23">
        <v>41007.0</v>
      </c>
    </row>
    <row r="253">
      <c r="A253" s="16" t="s">
        <v>1155</v>
      </c>
      <c r="B253" s="17" t="s">
        <v>67</v>
      </c>
      <c r="C253" s="15" t="s">
        <v>10</v>
      </c>
      <c r="D253" s="64" t="s">
        <v>1156</v>
      </c>
      <c r="E253" s="16" t="s">
        <v>1088</v>
      </c>
      <c r="F253" s="23">
        <v>41041.0</v>
      </c>
    </row>
    <row r="254">
      <c r="A254" s="16" t="s">
        <v>1157</v>
      </c>
      <c r="B254" s="56"/>
      <c r="C254" s="15" t="s">
        <v>10</v>
      </c>
      <c r="D254" s="47" t="s">
        <v>1022</v>
      </c>
      <c r="E254" s="49" t="s">
        <v>1023</v>
      </c>
      <c r="F254" s="50">
        <v>41003.0</v>
      </c>
    </row>
    <row r="255">
      <c r="A255" s="16" t="s">
        <v>1158</v>
      </c>
      <c r="B255" s="56"/>
      <c r="C255" s="15" t="s">
        <v>10</v>
      </c>
      <c r="D255" s="47" t="s">
        <v>1022</v>
      </c>
      <c r="E255" s="49" t="s">
        <v>1023</v>
      </c>
      <c r="F255" s="50">
        <v>41003.0</v>
      </c>
    </row>
    <row r="256">
      <c r="A256" s="16" t="s">
        <v>1159</v>
      </c>
      <c r="B256" s="25" t="s">
        <v>1086</v>
      </c>
      <c r="C256" s="26" t="s">
        <v>17</v>
      </c>
      <c r="D256" s="17" t="s">
        <v>1160</v>
      </c>
      <c r="E256" s="16" t="s">
        <v>1161</v>
      </c>
      <c r="F256" s="23">
        <v>41053.0</v>
      </c>
    </row>
    <row r="257">
      <c r="A257" s="2" t="s">
        <v>1162</v>
      </c>
      <c r="B257" s="19"/>
      <c r="C257" s="2" t="s">
        <v>17</v>
      </c>
      <c r="D257" s="17" t="s">
        <v>1163</v>
      </c>
      <c r="E257" s="16" t="s">
        <v>1164</v>
      </c>
      <c r="F257" s="23">
        <v>41140.0</v>
      </c>
    </row>
    <row r="258">
      <c r="A258" s="16" t="s">
        <v>1165</v>
      </c>
      <c r="B258" s="17" t="s">
        <v>83</v>
      </c>
      <c r="C258" s="15" t="s">
        <v>10</v>
      </c>
      <c r="D258" s="30" t="str">
        <f>hyperlink("http://store.heaveniphone.com/2011/10/empire-war.html","Download cracked 1.0.3 here, hack then upgrade to 1.0.4")</f>
        <v>Download cracked 1.0.3 here, hack then upgrade to 1.0.4</v>
      </c>
      <c r="E258" s="20"/>
      <c r="F258" s="21"/>
    </row>
    <row r="259">
      <c r="A259" s="32" t="s">
        <v>1166</v>
      </c>
      <c r="B259" s="17" t="s">
        <v>81</v>
      </c>
      <c r="C259" s="2" t="s">
        <v>17</v>
      </c>
      <c r="D259" s="17" t="s">
        <v>1167</v>
      </c>
      <c r="E259" s="16" t="s">
        <v>1168</v>
      </c>
      <c r="F259" s="23">
        <v>41146.0</v>
      </c>
    </row>
    <row r="260">
      <c r="A260" s="49" t="s">
        <v>1169</v>
      </c>
      <c r="B260" s="13" t="s">
        <v>159</v>
      </c>
      <c r="C260" s="15" t="s">
        <v>10</v>
      </c>
      <c r="D260" s="28" t="s">
        <v>1170</v>
      </c>
      <c r="E260" s="14"/>
      <c r="F260" s="9">
        <v>41219.0</v>
      </c>
    </row>
    <row r="261">
      <c r="A261" s="49" t="s">
        <v>1171</v>
      </c>
      <c r="B261" s="17">
        <v>3.5</v>
      </c>
      <c r="C261" s="15" t="s">
        <v>10</v>
      </c>
      <c r="D261" s="17" t="s">
        <v>1172</v>
      </c>
      <c r="E261" s="16" t="s">
        <v>1173</v>
      </c>
      <c r="F261" s="23">
        <v>40993.0</v>
      </c>
    </row>
    <row r="262">
      <c r="A262" s="16" t="s">
        <v>1174</v>
      </c>
      <c r="B262" s="17" t="s">
        <v>16</v>
      </c>
      <c r="C262" s="15" t="s">
        <v>10</v>
      </c>
      <c r="D262" s="22"/>
      <c r="E262" s="20"/>
      <c r="F262" s="21"/>
    </row>
    <row r="263">
      <c r="A263" s="16" t="s">
        <v>1175</v>
      </c>
      <c r="B263" s="17" t="s">
        <v>83</v>
      </c>
      <c r="C263" s="15" t="s">
        <v>10</v>
      </c>
      <c r="D263" s="17" t="s">
        <v>1176</v>
      </c>
      <c r="E263" s="16" t="s">
        <v>837</v>
      </c>
      <c r="F263" s="23">
        <v>40981.0</v>
      </c>
    </row>
    <row r="264">
      <c r="A264" s="16" t="s">
        <v>1177</v>
      </c>
      <c r="B264" s="19"/>
      <c r="C264" s="26" t="s">
        <v>17</v>
      </c>
      <c r="D264" s="38" t="s">
        <v>1178</v>
      </c>
      <c r="E264" s="16" t="s">
        <v>1124</v>
      </c>
      <c r="F264" s="23">
        <v>40972.0</v>
      </c>
    </row>
    <row r="265">
      <c r="A265" s="16" t="s">
        <v>1179</v>
      </c>
      <c r="B265" s="17" t="s">
        <v>290</v>
      </c>
      <c r="C265" s="15" t="s">
        <v>10</v>
      </c>
      <c r="D265" s="38" t="s">
        <v>1180</v>
      </c>
      <c r="E265" s="16" t="s">
        <v>845</v>
      </c>
      <c r="F265" s="23">
        <v>40971.0</v>
      </c>
    </row>
    <row r="266">
      <c r="A266" s="2" t="s">
        <v>1181</v>
      </c>
      <c r="B266" s="17" t="s">
        <v>188</v>
      </c>
      <c r="C266" s="2" t="s">
        <v>17</v>
      </c>
      <c r="D266" s="17" t="s">
        <v>1182</v>
      </c>
      <c r="E266" s="16" t="s">
        <v>1168</v>
      </c>
      <c r="F266" s="23">
        <v>41146.0</v>
      </c>
    </row>
    <row r="267">
      <c r="A267" s="2" t="s">
        <v>1183</v>
      </c>
      <c r="B267" s="17">
        <v>1.2</v>
      </c>
      <c r="C267" s="15" t="s">
        <v>10</v>
      </c>
      <c r="D267" s="17" t="s">
        <v>1184</v>
      </c>
      <c r="E267" s="16" t="s">
        <v>1185</v>
      </c>
      <c r="F267" s="23">
        <v>40989.0</v>
      </c>
    </row>
    <row r="268">
      <c r="A268" s="16" t="s">
        <v>1186</v>
      </c>
      <c r="B268" s="17">
        <v>1.4</v>
      </c>
      <c r="C268" s="2" t="s">
        <v>10</v>
      </c>
      <c r="D268" s="38" t="s">
        <v>1187</v>
      </c>
      <c r="E268" s="16" t="s">
        <v>845</v>
      </c>
      <c r="F268" s="23">
        <v>40971.0</v>
      </c>
    </row>
    <row r="269">
      <c r="A269" s="16" t="s">
        <v>1188</v>
      </c>
      <c r="B269" s="25" t="s">
        <v>1189</v>
      </c>
      <c r="C269" s="15" t="s">
        <v>10</v>
      </c>
      <c r="D269" s="17" t="s">
        <v>1190</v>
      </c>
      <c r="E269" s="16" t="s">
        <v>1006</v>
      </c>
      <c r="F269" s="23">
        <v>41026.0</v>
      </c>
    </row>
    <row r="270">
      <c r="A270" s="16" t="s">
        <v>1191</v>
      </c>
      <c r="B270" s="17">
        <v>4.4</v>
      </c>
      <c r="C270" s="15" t="s">
        <v>10</v>
      </c>
      <c r="D270" s="17" t="s">
        <v>1192</v>
      </c>
      <c r="E270" s="16" t="s">
        <v>1193</v>
      </c>
      <c r="F270" s="23">
        <v>40992.0</v>
      </c>
    </row>
    <row r="271">
      <c r="A271" s="16" t="s">
        <v>1194</v>
      </c>
      <c r="B271" s="13" t="s">
        <v>1195</v>
      </c>
      <c r="C271" s="15" t="s">
        <v>10</v>
      </c>
      <c r="D271" s="11" t="s">
        <v>1196</v>
      </c>
      <c r="E271" s="2" t="s">
        <v>1197</v>
      </c>
      <c r="F271" s="24" t="s">
        <v>1198</v>
      </c>
    </row>
    <row r="272">
      <c r="A272" s="16" t="s">
        <v>1199</v>
      </c>
      <c r="B272" s="25" t="s">
        <v>1036</v>
      </c>
      <c r="C272" s="15" t="s">
        <v>10</v>
      </c>
      <c r="D272" s="17" t="s">
        <v>1200</v>
      </c>
      <c r="E272" s="16" t="s">
        <v>529</v>
      </c>
      <c r="F272" s="23">
        <v>41025.0</v>
      </c>
    </row>
    <row r="273">
      <c r="A273" s="16" t="s">
        <v>1201</v>
      </c>
      <c r="B273" s="17" t="s">
        <v>1202</v>
      </c>
      <c r="C273" s="2" t="s">
        <v>17</v>
      </c>
      <c r="D273" s="30" t="str">
        <f>hyperlink("http://www.icheats.org/forum/index.php?/topic/5533-diy-fairy-farm-hack-v-156-unlimited-coins-cash/","Unlimited coins cash hack.")</f>
        <v>Unlimited coins cash hack.</v>
      </c>
      <c r="E273" s="16" t="s">
        <v>837</v>
      </c>
      <c r="F273" s="46">
        <v>40973.0</v>
      </c>
    </row>
    <row r="274">
      <c r="A274" s="16" t="s">
        <v>1203</v>
      </c>
      <c r="B274" s="17">
        <v>3.1</v>
      </c>
      <c r="C274" s="2" t="s">
        <v>10</v>
      </c>
      <c r="D274" s="19"/>
      <c r="E274" s="20"/>
      <c r="F274" s="42"/>
    </row>
    <row r="275">
      <c r="A275" s="2" t="s">
        <v>1203</v>
      </c>
      <c r="B275" s="65" t="s">
        <v>1204</v>
      </c>
      <c r="C275" s="66" t="s">
        <v>10</v>
      </c>
      <c r="D275" s="13" t="s">
        <v>1205</v>
      </c>
      <c r="E275" s="2" t="s">
        <v>1206</v>
      </c>
      <c r="F275" s="9">
        <v>41167.0</v>
      </c>
    </row>
    <row r="276">
      <c r="A276" s="16" t="s">
        <v>1207</v>
      </c>
      <c r="B276" s="17">
        <v>5.06</v>
      </c>
      <c r="C276" s="15" t="s">
        <v>10</v>
      </c>
      <c r="D276" s="17" t="s">
        <v>1208</v>
      </c>
      <c r="E276" s="20"/>
      <c r="F276" s="21"/>
    </row>
    <row r="277">
      <c r="A277" s="16" t="s">
        <v>1209</v>
      </c>
      <c r="B277" s="17" t="s">
        <v>1210</v>
      </c>
      <c r="C277" s="15" t="s">
        <v>10</v>
      </c>
      <c r="D277" s="17" t="s">
        <v>1211</v>
      </c>
      <c r="E277" s="16" t="s">
        <v>942</v>
      </c>
      <c r="F277" s="23">
        <v>41001.0</v>
      </c>
    </row>
    <row r="278">
      <c r="A278" s="16" t="s">
        <v>1212</v>
      </c>
      <c r="B278" s="17" t="s">
        <v>24</v>
      </c>
      <c r="C278" s="2" t="s">
        <v>10</v>
      </c>
      <c r="D278" s="17" t="s">
        <v>1213</v>
      </c>
      <c r="E278" s="20"/>
      <c r="F278" s="42"/>
    </row>
    <row r="279">
      <c r="A279" s="16" t="s">
        <v>1214</v>
      </c>
      <c r="B279" s="25" t="s">
        <v>111</v>
      </c>
      <c r="C279" s="15" t="s">
        <v>10</v>
      </c>
      <c r="D279" s="17" t="s">
        <v>1215</v>
      </c>
      <c r="E279" s="16" t="s">
        <v>241</v>
      </c>
      <c r="F279" s="23">
        <v>41024.0</v>
      </c>
    </row>
    <row r="280">
      <c r="A280" s="2" t="s">
        <v>1216</v>
      </c>
      <c r="B280" s="17" t="s">
        <v>372</v>
      </c>
      <c r="C280" s="15" t="s">
        <v>10</v>
      </c>
      <c r="D280" s="19"/>
      <c r="E280" s="20"/>
      <c r="F280" s="21"/>
    </row>
    <row r="281">
      <c r="A281" s="16" t="s">
        <v>1217</v>
      </c>
      <c r="B281" s="13" t="s">
        <v>188</v>
      </c>
      <c r="C281" s="26" t="s">
        <v>17</v>
      </c>
      <c r="D281" s="28" t="s">
        <v>1218</v>
      </c>
      <c r="E281" s="2" t="s">
        <v>143</v>
      </c>
      <c r="F281" s="9">
        <v>41062.0</v>
      </c>
    </row>
    <row r="282">
      <c r="A282" s="16" t="s">
        <v>1219</v>
      </c>
      <c r="B282" s="17" t="s">
        <v>16</v>
      </c>
      <c r="C282" s="2" t="s">
        <v>10</v>
      </c>
      <c r="D282" s="17" t="s">
        <v>1220</v>
      </c>
      <c r="E282" s="20"/>
      <c r="F282" s="42"/>
    </row>
    <row r="283">
      <c r="A283" s="16" t="s">
        <v>1221</v>
      </c>
      <c r="B283" s="17">
        <v>2.5</v>
      </c>
      <c r="C283" s="26" t="s">
        <v>17</v>
      </c>
      <c r="D283" s="17" t="s">
        <v>1222</v>
      </c>
      <c r="E283" s="16" t="s">
        <v>1223</v>
      </c>
      <c r="F283" s="23">
        <v>40990.0</v>
      </c>
    </row>
    <row r="284">
      <c r="A284" s="16" t="s">
        <v>1224</v>
      </c>
      <c r="B284" s="25" t="s">
        <v>1225</v>
      </c>
      <c r="C284" s="15" t="s">
        <v>10</v>
      </c>
      <c r="D284" s="17" t="s">
        <v>1226</v>
      </c>
      <c r="E284" s="16" t="s">
        <v>76</v>
      </c>
      <c r="F284" s="23">
        <v>41028.0</v>
      </c>
    </row>
    <row r="285">
      <c r="A285" s="16" t="s">
        <v>1227</v>
      </c>
      <c r="B285" s="25" t="s">
        <v>188</v>
      </c>
      <c r="C285" s="26" t="s">
        <v>17</v>
      </c>
      <c r="D285" s="38" t="s">
        <v>1167</v>
      </c>
      <c r="E285" s="16" t="s">
        <v>143</v>
      </c>
      <c r="F285" s="23">
        <v>41059.0</v>
      </c>
    </row>
    <row r="286">
      <c r="A286" s="16" t="s">
        <v>1228</v>
      </c>
      <c r="B286" s="25" t="s">
        <v>344</v>
      </c>
      <c r="C286" s="15" t="s">
        <v>10</v>
      </c>
      <c r="D286" s="19"/>
      <c r="E286" s="16" t="s">
        <v>241</v>
      </c>
      <c r="F286" s="21"/>
    </row>
    <row r="287">
      <c r="A287" s="16" t="s">
        <v>1229</v>
      </c>
      <c r="B287" s="19"/>
      <c r="C287" s="15" t="s">
        <v>10</v>
      </c>
      <c r="D287" s="17" t="s">
        <v>1230</v>
      </c>
      <c r="E287" s="20"/>
      <c r="F287" s="21"/>
    </row>
    <row r="288">
      <c r="A288" s="16" t="s">
        <v>1231</v>
      </c>
      <c r="B288" s="17" t="s">
        <v>1232</v>
      </c>
      <c r="C288" s="2" t="s">
        <v>17</v>
      </c>
      <c r="D288" s="17" t="s">
        <v>1233</v>
      </c>
      <c r="E288" s="32" t="s">
        <v>1234</v>
      </c>
      <c r="F288" s="46">
        <v>40968.0</v>
      </c>
    </row>
    <row r="289">
      <c r="A289" s="2" t="s">
        <v>1235</v>
      </c>
      <c r="B289" s="41"/>
      <c r="C289" s="26" t="s">
        <v>17</v>
      </c>
      <c r="E289" s="14"/>
      <c r="F289" s="34"/>
    </row>
    <row r="290">
      <c r="A290" s="2" t="s">
        <v>1236</v>
      </c>
      <c r="B290" s="17">
        <v>1.0</v>
      </c>
      <c r="C290" s="26" t="s">
        <v>17</v>
      </c>
      <c r="D290" s="30" t="str">
        <f>hyperlink("http://heaveniphone.com/iphone-kinh-nghiem-choi-game/75901-huong-dan-h-ck-final-fury-pro-v1-0-a.html","Final Fury Hack.")</f>
        <v>Final Fury Hack.</v>
      </c>
      <c r="E290" s="16" t="s">
        <v>837</v>
      </c>
      <c r="F290" s="23">
        <v>40982.0</v>
      </c>
    </row>
    <row r="291">
      <c r="A291" s="16" t="s">
        <v>1237</v>
      </c>
      <c r="B291" s="19"/>
      <c r="C291" s="2" t="s">
        <v>10</v>
      </c>
      <c r="D291" s="19"/>
      <c r="E291" s="20"/>
      <c r="F291" s="21"/>
    </row>
    <row r="292">
      <c r="A292" s="2" t="s">
        <v>1238</v>
      </c>
      <c r="B292" s="65" t="s">
        <v>1239</v>
      </c>
      <c r="C292" s="66" t="s">
        <v>10</v>
      </c>
      <c r="D292" s="13" t="s">
        <v>1240</v>
      </c>
      <c r="E292" s="2" t="s">
        <v>1241</v>
      </c>
      <c r="F292" s="9">
        <v>41167.0</v>
      </c>
    </row>
    <row r="293">
      <c r="A293" s="16" t="s">
        <v>1242</v>
      </c>
      <c r="B293" s="19"/>
      <c r="C293" s="2" t="s">
        <v>10</v>
      </c>
      <c r="D293" s="17" t="s">
        <v>1243</v>
      </c>
      <c r="E293" s="16" t="s">
        <v>1244</v>
      </c>
      <c r="F293" s="23">
        <v>41143.0</v>
      </c>
    </row>
    <row r="294">
      <c r="A294" s="16" t="s">
        <v>1245</v>
      </c>
      <c r="B294" s="25" t="s">
        <v>801</v>
      </c>
      <c r="C294" s="26" t="s">
        <v>17</v>
      </c>
      <c r="D294" s="17" t="s">
        <v>1246</v>
      </c>
      <c r="E294" s="16" t="s">
        <v>616</v>
      </c>
      <c r="F294" s="23">
        <v>41049.0</v>
      </c>
    </row>
    <row r="295">
      <c r="A295" s="16" t="s">
        <v>1247</v>
      </c>
      <c r="B295" s="25" t="s">
        <v>431</v>
      </c>
      <c r="C295" s="15" t="s">
        <v>10</v>
      </c>
      <c r="D295" s="17" t="s">
        <v>1248</v>
      </c>
      <c r="E295" s="16" t="s">
        <v>1249</v>
      </c>
      <c r="F295" s="23">
        <v>41034.0</v>
      </c>
    </row>
    <row r="296">
      <c r="A296" s="2" t="s">
        <v>1250</v>
      </c>
      <c r="B296" s="13">
        <v>1.2</v>
      </c>
      <c r="C296" s="15" t="s">
        <v>10</v>
      </c>
      <c r="D296" s="11" t="s">
        <v>1251</v>
      </c>
      <c r="E296" s="2" t="s">
        <v>1252</v>
      </c>
      <c r="F296" s="24" t="s">
        <v>1253</v>
      </c>
    </row>
    <row r="297">
      <c r="A297" s="16" t="s">
        <v>1254</v>
      </c>
      <c r="B297" s="17">
        <v>1.0</v>
      </c>
      <c r="C297" s="2" t="s">
        <v>10</v>
      </c>
      <c r="D297" s="19"/>
      <c r="E297" s="20"/>
      <c r="F297" s="21"/>
    </row>
    <row r="298">
      <c r="A298" s="16" t="s">
        <v>1255</v>
      </c>
      <c r="B298" s="17" t="s">
        <v>1256</v>
      </c>
      <c r="C298" s="2" t="s">
        <v>10</v>
      </c>
      <c r="D298" s="30" t="str">
        <f>hyperlink("http://store.heaveniphone.com/2011/10/fishing-joy.html","1.6.4 patched iAPFree, download cracked 1.6.3 here.")</f>
        <v>1.6.4 patched iAPFree, download cracked 1.6.3 here.</v>
      </c>
      <c r="E298" s="32" t="s">
        <v>837</v>
      </c>
      <c r="F298" s="46">
        <v>40969.0</v>
      </c>
    </row>
    <row r="299">
      <c r="A299" s="32" t="s">
        <v>1257</v>
      </c>
      <c r="B299" s="17" t="s">
        <v>1256</v>
      </c>
      <c r="C299" s="2" t="s">
        <v>10</v>
      </c>
      <c r="D299" s="30" t="str">
        <f>hyperlink("http://store.heaveniphone.com/2011/10/fishing-joy-hd.html","1.6.4 patched iAPFree, download cracked 1.6.3 here.")</f>
        <v>1.6.4 patched iAPFree, download cracked 1.6.3 here.</v>
      </c>
      <c r="E299" s="32" t="s">
        <v>837</v>
      </c>
      <c r="F299" s="46">
        <v>40969.0</v>
      </c>
    </row>
    <row r="300">
      <c r="A300" s="2" t="s">
        <v>1258</v>
      </c>
      <c r="B300" s="47" t="s">
        <v>83</v>
      </c>
      <c r="C300" s="48" t="s">
        <v>10</v>
      </c>
      <c r="D300" s="47" t="s">
        <v>1259</v>
      </c>
      <c r="E300" s="49" t="s">
        <v>725</v>
      </c>
      <c r="F300" s="50">
        <v>41006.0</v>
      </c>
    </row>
    <row r="301">
      <c r="A301" s="16" t="s">
        <v>1260</v>
      </c>
      <c r="B301" s="25" t="s">
        <v>801</v>
      </c>
      <c r="C301" s="15" t="s">
        <v>10</v>
      </c>
      <c r="D301" s="17" t="s">
        <v>1261</v>
      </c>
      <c r="E301" s="16" t="s">
        <v>1262</v>
      </c>
      <c r="F301" s="23">
        <v>41052.0</v>
      </c>
    </row>
    <row r="302">
      <c r="A302" s="16" t="s">
        <v>1263</v>
      </c>
      <c r="B302" s="64" t="s">
        <v>188</v>
      </c>
      <c r="C302" s="48" t="s">
        <v>10</v>
      </c>
      <c r="D302" s="47" t="s">
        <v>1264</v>
      </c>
      <c r="E302" s="67"/>
      <c r="F302" s="68"/>
    </row>
    <row r="303">
      <c r="A303" s="16" t="s">
        <v>1265</v>
      </c>
      <c r="B303" s="17">
        <v>1.4</v>
      </c>
      <c r="C303" s="26" t="s">
        <v>17</v>
      </c>
      <c r="D303" s="19"/>
      <c r="E303" s="20"/>
      <c r="F303" s="21"/>
    </row>
    <row r="304">
      <c r="A304" s="16" t="s">
        <v>1266</v>
      </c>
      <c r="B304" s="25" t="s">
        <v>111</v>
      </c>
      <c r="C304" s="15" t="s">
        <v>10</v>
      </c>
      <c r="D304" s="17" t="s">
        <v>1267</v>
      </c>
      <c r="E304" s="16" t="s">
        <v>738</v>
      </c>
      <c r="F304" s="23">
        <v>41032.0</v>
      </c>
    </row>
    <row r="305">
      <c r="A305" s="16" t="s">
        <v>1268</v>
      </c>
      <c r="B305" s="17">
        <v>1.07</v>
      </c>
      <c r="C305" s="69" t="s">
        <v>17</v>
      </c>
      <c r="D305" s="17" t="s">
        <v>1269</v>
      </c>
      <c r="E305" s="16" t="s">
        <v>898</v>
      </c>
      <c r="F305" s="23">
        <v>41007.0</v>
      </c>
    </row>
    <row r="306">
      <c r="A306" s="2" t="s">
        <v>1270</v>
      </c>
      <c r="B306" s="17" t="s">
        <v>16</v>
      </c>
      <c r="C306" s="2" t="s">
        <v>17</v>
      </c>
      <c r="D306" s="30" t="str">
        <f>hyperlink("http://mila432.com/viewtopic.php?f=3&amp;t=33","Flight Control Rocket IDA Hack.")</f>
        <v>Flight Control Rocket IDA Hack.</v>
      </c>
      <c r="E306" s="20"/>
      <c r="F306" s="21"/>
    </row>
    <row r="307">
      <c r="A307" s="16" t="s">
        <v>1271</v>
      </c>
      <c r="B307" s="17">
        <v>1.0</v>
      </c>
      <c r="C307" s="15" t="s">
        <v>10</v>
      </c>
      <c r="D307" s="19"/>
      <c r="E307" s="20"/>
      <c r="F307" s="21"/>
    </row>
    <row r="308">
      <c r="A308" s="32" t="s">
        <v>1272</v>
      </c>
      <c r="B308" s="29" t="s">
        <v>1273</v>
      </c>
      <c r="C308" s="18" t="s">
        <v>10</v>
      </c>
      <c r="D308" s="28" t="s">
        <v>990</v>
      </c>
      <c r="E308" s="2" t="s">
        <v>255</v>
      </c>
      <c r="F308" s="9">
        <v>41065.0</v>
      </c>
    </row>
    <row r="309">
      <c r="A309" s="32" t="s">
        <v>1274</v>
      </c>
      <c r="B309" s="13">
        <v>1.04</v>
      </c>
      <c r="C309" s="15" t="s">
        <v>10</v>
      </c>
      <c r="D309" s="11" t="s">
        <v>660</v>
      </c>
      <c r="E309" s="2" t="s">
        <v>1252</v>
      </c>
      <c r="F309" s="24" t="s">
        <v>1253</v>
      </c>
    </row>
    <row r="310">
      <c r="A310" s="49" t="s">
        <v>1275</v>
      </c>
      <c r="B310" s="25" t="s">
        <v>510</v>
      </c>
      <c r="C310" s="15" t="s">
        <v>10</v>
      </c>
      <c r="D310" s="17" t="s">
        <v>985</v>
      </c>
      <c r="E310" s="16" t="s">
        <v>986</v>
      </c>
      <c r="F310" s="23">
        <v>41048.0</v>
      </c>
    </row>
    <row r="311">
      <c r="A311" s="16" t="s">
        <v>1276</v>
      </c>
      <c r="B311" s="25" t="s">
        <v>188</v>
      </c>
      <c r="C311" s="15" t="s">
        <v>10</v>
      </c>
      <c r="D311" s="38" t="s">
        <v>1277</v>
      </c>
      <c r="E311" s="20"/>
      <c r="F311" s="21"/>
    </row>
    <row r="312">
      <c r="A312" s="49" t="s">
        <v>1278</v>
      </c>
      <c r="B312" s="13" t="s">
        <v>188</v>
      </c>
      <c r="C312" s="15" t="s">
        <v>10</v>
      </c>
      <c r="D312" s="11" t="s">
        <v>660</v>
      </c>
      <c r="E312" s="2" t="s">
        <v>1279</v>
      </c>
      <c r="F312" s="24" t="s">
        <v>632</v>
      </c>
    </row>
    <row r="313">
      <c r="A313" s="16" t="s">
        <v>1280</v>
      </c>
      <c r="B313" s="17">
        <v>1.3</v>
      </c>
      <c r="C313" s="15" t="s">
        <v>10</v>
      </c>
      <c r="D313" s="17" t="s">
        <v>1281</v>
      </c>
      <c r="E313" s="16" t="s">
        <v>1282</v>
      </c>
      <c r="F313" s="23">
        <v>40999.0</v>
      </c>
    </row>
    <row r="314">
      <c r="A314" s="16" t="s">
        <v>1283</v>
      </c>
      <c r="B314" s="17" t="s">
        <v>81</v>
      </c>
      <c r="C314" s="15" t="s">
        <v>10</v>
      </c>
      <c r="D314" s="17" t="s">
        <v>1284</v>
      </c>
      <c r="E314" s="16" t="s">
        <v>921</v>
      </c>
      <c r="F314" s="23">
        <v>41012.0</v>
      </c>
    </row>
    <row r="315">
      <c r="A315" s="16" t="s">
        <v>1285</v>
      </c>
      <c r="B315" s="17" t="s">
        <v>188</v>
      </c>
      <c r="C315" s="15" t="s">
        <v>10</v>
      </c>
      <c r="D315" s="17" t="s">
        <v>1286</v>
      </c>
      <c r="E315" s="16" t="s">
        <v>890</v>
      </c>
      <c r="F315" s="23">
        <v>40991.0</v>
      </c>
    </row>
    <row r="316">
      <c r="A316" s="16" t="s">
        <v>1287</v>
      </c>
      <c r="B316" s="17" t="s">
        <v>294</v>
      </c>
      <c r="C316" s="15" t="s">
        <v>10</v>
      </c>
      <c r="D316" s="17" t="s">
        <v>1288</v>
      </c>
      <c r="E316" s="20"/>
      <c r="F316" s="21"/>
    </row>
    <row r="317">
      <c r="A317" s="16" t="s">
        <v>1289</v>
      </c>
      <c r="B317" s="13">
        <v>1.2</v>
      </c>
      <c r="C317" s="15" t="s">
        <v>10</v>
      </c>
      <c r="D317" s="28" t="s">
        <v>253</v>
      </c>
      <c r="E317" s="2" t="s">
        <v>255</v>
      </c>
      <c r="F317" s="9">
        <v>41071.0</v>
      </c>
    </row>
    <row r="318">
      <c r="A318" s="2" t="s">
        <v>1290</v>
      </c>
      <c r="B318" s="25" t="s">
        <v>1291</v>
      </c>
      <c r="C318" s="15" t="s">
        <v>10</v>
      </c>
      <c r="D318" s="17" t="s">
        <v>1292</v>
      </c>
      <c r="E318" s="16" t="s">
        <v>1293</v>
      </c>
      <c r="F318" s="23">
        <v>41053.0</v>
      </c>
    </row>
    <row r="319">
      <c r="A319" s="2" t="s">
        <v>1294</v>
      </c>
      <c r="B319" s="13" t="s">
        <v>290</v>
      </c>
      <c r="C319" s="69" t="s">
        <v>17</v>
      </c>
      <c r="D319" s="28" t="s">
        <v>1295</v>
      </c>
      <c r="E319" s="2" t="s">
        <v>1296</v>
      </c>
      <c r="F319" s="9">
        <v>41071.0</v>
      </c>
    </row>
    <row r="320">
      <c r="A320" s="16" t="s">
        <v>1297</v>
      </c>
      <c r="B320" s="25" t="s">
        <v>1137</v>
      </c>
      <c r="C320" s="15" t="s">
        <v>10</v>
      </c>
      <c r="D320" s="19"/>
      <c r="E320" s="16" t="s">
        <v>241</v>
      </c>
      <c r="F320" s="23">
        <v>41045.0</v>
      </c>
    </row>
    <row r="321">
      <c r="A321" s="16" t="s">
        <v>1298</v>
      </c>
      <c r="B321" s="29" t="s">
        <v>1299</v>
      </c>
      <c r="C321" s="18" t="s">
        <v>10</v>
      </c>
      <c r="D321" s="28" t="s">
        <v>1300</v>
      </c>
      <c r="E321" s="2" t="s">
        <v>158</v>
      </c>
      <c r="F321" s="9">
        <v>41062.0</v>
      </c>
    </row>
    <row r="322">
      <c r="A322" s="2" t="s">
        <v>1298</v>
      </c>
      <c r="B322" s="25" t="s">
        <v>188</v>
      </c>
      <c r="C322" s="15" t="s">
        <v>10</v>
      </c>
      <c r="D322" s="17" t="s">
        <v>1301</v>
      </c>
      <c r="E322" s="16" t="s">
        <v>241</v>
      </c>
      <c r="F322" s="23">
        <v>41025.0</v>
      </c>
    </row>
    <row r="323">
      <c r="A323" s="16" t="s">
        <v>1302</v>
      </c>
      <c r="B323" s="25" t="s">
        <v>46</v>
      </c>
      <c r="C323" s="26" t="s">
        <v>17</v>
      </c>
      <c r="D323" s="19"/>
      <c r="E323" s="20"/>
      <c r="F323" s="21"/>
    </row>
    <row r="324">
      <c r="A324" s="16" t="s">
        <v>1303</v>
      </c>
      <c r="B324" s="17" t="s">
        <v>1232</v>
      </c>
      <c r="C324" s="15" t="s">
        <v>10</v>
      </c>
      <c r="D324" s="17" t="s">
        <v>1304</v>
      </c>
      <c r="E324" s="16" t="s">
        <v>363</v>
      </c>
      <c r="F324" s="23">
        <v>41008.0</v>
      </c>
    </row>
    <row r="325">
      <c r="A325" s="16" t="s">
        <v>1305</v>
      </c>
      <c r="B325" s="17" t="s">
        <v>1086</v>
      </c>
      <c r="C325" s="15" t="s">
        <v>10</v>
      </c>
      <c r="D325" s="17" t="s">
        <v>1306</v>
      </c>
      <c r="E325" s="16" t="s">
        <v>1307</v>
      </c>
      <c r="F325" s="21"/>
    </row>
    <row r="326">
      <c r="A326" s="32" t="s">
        <v>1308</v>
      </c>
      <c r="B326" s="17" t="s">
        <v>510</v>
      </c>
      <c r="C326" s="2" t="s">
        <v>17</v>
      </c>
      <c r="D326" s="30" t="str">
        <f>HYPERLINK("http://postimage.org/image/sn76rr3dh/","Money, XP Hack Here.")</f>
        <v>Money, XP Hack Here.</v>
      </c>
      <c r="E326" s="32" t="s">
        <v>1309</v>
      </c>
      <c r="F326" s="46">
        <v>40968.0</v>
      </c>
    </row>
    <row r="327">
      <c r="A327" s="2" t="s">
        <v>1310</v>
      </c>
      <c r="B327" s="17" t="s">
        <v>83</v>
      </c>
      <c r="C327" s="15" t="s">
        <v>10</v>
      </c>
      <c r="D327" s="17" t="s">
        <v>1311</v>
      </c>
      <c r="E327" s="16" t="s">
        <v>1312</v>
      </c>
      <c r="F327" s="23">
        <v>41008.0</v>
      </c>
    </row>
    <row r="328">
      <c r="A328" s="16" t="s">
        <v>1313</v>
      </c>
      <c r="B328" s="25" t="s">
        <v>1314</v>
      </c>
      <c r="C328" s="15" t="s">
        <v>10</v>
      </c>
      <c r="D328" s="17" t="s">
        <v>1267</v>
      </c>
      <c r="E328" s="16" t="s">
        <v>738</v>
      </c>
      <c r="F328" s="23">
        <v>41032.0</v>
      </c>
    </row>
    <row r="329">
      <c r="A329" s="2" t="s">
        <v>1315</v>
      </c>
      <c r="B329" s="17" t="s">
        <v>1316</v>
      </c>
      <c r="C329" s="15" t="s">
        <v>10</v>
      </c>
      <c r="D329" s="17" t="s">
        <v>1317</v>
      </c>
      <c r="E329" s="16" t="s">
        <v>890</v>
      </c>
      <c r="F329" s="23">
        <v>40990.0</v>
      </c>
    </row>
    <row r="330">
      <c r="A330" s="16" t="s">
        <v>1318</v>
      </c>
      <c r="B330" s="41"/>
      <c r="C330" s="15" t="s">
        <v>10</v>
      </c>
      <c r="D330" s="11" t="s">
        <v>1319</v>
      </c>
      <c r="E330" s="2" t="s">
        <v>1320</v>
      </c>
      <c r="F330" s="24" t="s">
        <v>1321</v>
      </c>
    </row>
    <row r="331">
      <c r="A331" s="16" t="s">
        <v>1322</v>
      </c>
      <c r="B331" s="25" t="s">
        <v>188</v>
      </c>
      <c r="C331" s="15" t="s">
        <v>10</v>
      </c>
      <c r="D331" s="38" t="s">
        <v>1073</v>
      </c>
      <c r="E331" s="16" t="s">
        <v>143</v>
      </c>
      <c r="F331" s="23">
        <v>41059.0</v>
      </c>
    </row>
    <row r="332">
      <c r="A332" s="16" t="s">
        <v>1323</v>
      </c>
      <c r="B332" s="25" t="s">
        <v>16</v>
      </c>
      <c r="C332" s="26" t="s">
        <v>17</v>
      </c>
      <c r="D332" s="38" t="s">
        <v>1167</v>
      </c>
      <c r="E332" s="16" t="s">
        <v>143</v>
      </c>
      <c r="F332" s="23">
        <v>41059.0</v>
      </c>
    </row>
    <row r="333">
      <c r="A333" s="16" t="s">
        <v>1324</v>
      </c>
      <c r="B333" s="51"/>
      <c r="C333" s="15" t="s">
        <v>10</v>
      </c>
      <c r="D333" s="43"/>
      <c r="E333" s="2" t="s">
        <v>241</v>
      </c>
      <c r="F333" s="9">
        <v>41063.0</v>
      </c>
    </row>
    <row r="334">
      <c r="A334" s="16" t="s">
        <v>1325</v>
      </c>
      <c r="B334" s="64">
        <v>3.11</v>
      </c>
      <c r="C334" s="15" t="s">
        <v>10</v>
      </c>
      <c r="D334" s="70" t="s">
        <v>1326</v>
      </c>
      <c r="E334" s="16" t="s">
        <v>982</v>
      </c>
      <c r="F334" s="23">
        <v>40977.0</v>
      </c>
    </row>
    <row r="335">
      <c r="A335" s="16" t="s">
        <v>23</v>
      </c>
      <c r="B335" s="17">
        <v>1.0</v>
      </c>
      <c r="C335" s="15" t="s">
        <v>10</v>
      </c>
      <c r="D335" s="22"/>
      <c r="E335" s="20"/>
      <c r="F335" s="21"/>
    </row>
    <row r="336">
      <c r="A336" s="32" t="s">
        <v>1327</v>
      </c>
      <c r="B336" s="17">
        <v>1.1</v>
      </c>
      <c r="C336" s="2" t="s">
        <v>10</v>
      </c>
      <c r="D336" s="17" t="s">
        <v>1220</v>
      </c>
      <c r="E336" s="20"/>
      <c r="F336" s="42"/>
    </row>
    <row r="337">
      <c r="A337" s="16" t="s">
        <v>1328</v>
      </c>
      <c r="B337" s="13" t="s">
        <v>783</v>
      </c>
      <c r="C337" s="15" t="s">
        <v>10</v>
      </c>
      <c r="D337" s="28" t="s">
        <v>1329</v>
      </c>
      <c r="E337" s="2" t="s">
        <v>1330</v>
      </c>
      <c r="F337" s="9">
        <v>41054.0</v>
      </c>
    </row>
    <row r="338">
      <c r="A338" s="16" t="s">
        <v>1331</v>
      </c>
      <c r="B338" s="17" t="s">
        <v>166</v>
      </c>
      <c r="C338" s="2" t="s">
        <v>10</v>
      </c>
      <c r="D338" s="30" t="str">
        <f>hyperlink("http://store.heaveniphone.com/2011/10/gt-racing-motor-academy-free.html","Download  cracked 1.3.0 here, hack, then upgrade to the latest.")</f>
        <v>Download  cracked 1.3.0 here, hack, then upgrade to the latest.</v>
      </c>
      <c r="E338" s="16" t="s">
        <v>687</v>
      </c>
      <c r="F338" s="46">
        <v>40968.0</v>
      </c>
    </row>
    <row r="339">
      <c r="A339" s="16" t="s">
        <v>1332</v>
      </c>
      <c r="B339" s="17" t="s">
        <v>228</v>
      </c>
      <c r="C339" s="2" t="s">
        <v>10</v>
      </c>
      <c r="D339" s="19"/>
      <c r="E339" s="16" t="s">
        <v>687</v>
      </c>
      <c r="F339" s="46">
        <v>40968.0</v>
      </c>
    </row>
    <row r="340">
      <c r="A340" s="2" t="s">
        <v>1333</v>
      </c>
      <c r="B340" s="17">
        <v>2.0</v>
      </c>
      <c r="C340" s="2" t="s">
        <v>17</v>
      </c>
      <c r="D340" s="30" t="str">
        <f>HYPERLINK("http://store.heaveniphone.com/2011/10/guitar-hero.html"," Songs available here.")</f>
        <v> Songs available here.</v>
      </c>
      <c r="E340" s="16" t="s">
        <v>1334</v>
      </c>
      <c r="F340" s="23">
        <v>40975.0</v>
      </c>
    </row>
    <row r="341">
      <c r="A341" s="16" t="s">
        <v>1335</v>
      </c>
      <c r="B341" s="17" t="s">
        <v>192</v>
      </c>
      <c r="C341" s="37" t="s">
        <v>198</v>
      </c>
      <c r="D341" s="17" t="s">
        <v>1336</v>
      </c>
      <c r="E341" s="20"/>
      <c r="F341" s="23">
        <v>40995.0</v>
      </c>
    </row>
    <row r="342">
      <c r="A342" s="16" t="s">
        <v>1337</v>
      </c>
      <c r="B342" s="17" t="s">
        <v>1338</v>
      </c>
      <c r="C342" s="15" t="s">
        <v>10</v>
      </c>
      <c r="D342" s="17" t="s">
        <v>1339</v>
      </c>
      <c r="E342" s="16" t="s">
        <v>898</v>
      </c>
      <c r="F342" s="23">
        <v>41007.0</v>
      </c>
    </row>
    <row r="343">
      <c r="A343" s="2" t="s">
        <v>1340</v>
      </c>
      <c r="B343" s="17" t="s">
        <v>1341</v>
      </c>
      <c r="C343" s="2" t="s">
        <v>10</v>
      </c>
      <c r="D343" s="17" t="s">
        <v>1342</v>
      </c>
      <c r="E343" s="16" t="s">
        <v>1343</v>
      </c>
      <c r="F343" s="23">
        <v>40986.0</v>
      </c>
    </row>
    <row r="344">
      <c r="A344" s="32" t="s">
        <v>1344</v>
      </c>
      <c r="B344" s="13">
        <v>1.1</v>
      </c>
      <c r="C344" s="2" t="s">
        <v>10</v>
      </c>
      <c r="D344" s="43"/>
      <c r="E344" s="14"/>
      <c r="F344" s="34"/>
    </row>
    <row r="345">
      <c r="A345" s="16" t="s">
        <v>1345</v>
      </c>
      <c r="B345" s="13" t="s">
        <v>132</v>
      </c>
      <c r="C345" s="18" t="s">
        <v>10</v>
      </c>
      <c r="D345" s="11" t="s">
        <v>1346</v>
      </c>
      <c r="E345" s="2" t="s">
        <v>1252</v>
      </c>
      <c r="F345" s="24" t="s">
        <v>1253</v>
      </c>
    </row>
    <row r="346">
      <c r="A346" s="16" t="s">
        <v>1347</v>
      </c>
      <c r="B346" s="25" t="s">
        <v>169</v>
      </c>
      <c r="C346" s="15" t="s">
        <v>10</v>
      </c>
      <c r="D346" s="17" t="s">
        <v>1348</v>
      </c>
      <c r="E346" s="16" t="s">
        <v>986</v>
      </c>
      <c r="F346" s="23">
        <v>41048.0</v>
      </c>
    </row>
    <row r="347">
      <c r="A347" s="2" t="s">
        <v>1349</v>
      </c>
      <c r="B347" s="17" t="s">
        <v>81</v>
      </c>
      <c r="C347" s="18" t="s">
        <v>10</v>
      </c>
      <c r="D347" s="19"/>
      <c r="E347" s="16" t="s">
        <v>1350</v>
      </c>
      <c r="F347" s="23">
        <v>40991.0</v>
      </c>
    </row>
    <row r="348">
      <c r="A348" s="16" t="s">
        <v>1351</v>
      </c>
      <c r="B348" s="71"/>
      <c r="C348" s="18" t="s">
        <v>10</v>
      </c>
      <c r="D348" s="19"/>
      <c r="E348" s="16" t="s">
        <v>1352</v>
      </c>
      <c r="F348" s="23">
        <v>41020.0</v>
      </c>
    </row>
    <row r="349">
      <c r="A349" s="16" t="s">
        <v>1353</v>
      </c>
      <c r="B349" s="25" t="s">
        <v>671</v>
      </c>
      <c r="C349" s="26" t="s">
        <v>17</v>
      </c>
      <c r="D349" s="17" t="s">
        <v>1354</v>
      </c>
      <c r="E349" s="16" t="s">
        <v>1355</v>
      </c>
      <c r="F349" s="23">
        <v>41029.0</v>
      </c>
    </row>
    <row r="350">
      <c r="A350" s="16" t="s">
        <v>1356</v>
      </c>
      <c r="B350" s="25" t="s">
        <v>314</v>
      </c>
      <c r="C350" s="15" t="s">
        <v>10</v>
      </c>
      <c r="D350" s="17" t="s">
        <v>1357</v>
      </c>
      <c r="E350" s="16" t="s">
        <v>529</v>
      </c>
      <c r="F350" s="23">
        <v>41025.0</v>
      </c>
    </row>
    <row r="351">
      <c r="A351" s="16" t="s">
        <v>1358</v>
      </c>
      <c r="B351" s="25" t="s">
        <v>1359</v>
      </c>
      <c r="C351" s="15" t="s">
        <v>10</v>
      </c>
      <c r="D351" s="17" t="s">
        <v>1360</v>
      </c>
      <c r="E351" s="16" t="s">
        <v>1361</v>
      </c>
      <c r="F351" s="23">
        <v>41039.0</v>
      </c>
    </row>
    <row r="352">
      <c r="A352" s="16" t="s">
        <v>1362</v>
      </c>
      <c r="B352" s="25" t="s">
        <v>992</v>
      </c>
      <c r="C352" s="26" t="s">
        <v>17</v>
      </c>
      <c r="D352" s="17" t="s">
        <v>1363</v>
      </c>
      <c r="E352" s="20"/>
      <c r="F352" s="21"/>
    </row>
    <row r="353">
      <c r="A353" s="16" t="s">
        <v>1364</v>
      </c>
      <c r="B353" s="19"/>
      <c r="C353" s="15" t="s">
        <v>10</v>
      </c>
      <c r="D353" s="17" t="s">
        <v>1365</v>
      </c>
      <c r="E353" s="20"/>
      <c r="F353" s="21"/>
    </row>
    <row r="354">
      <c r="A354" s="2" t="s">
        <v>1366</v>
      </c>
      <c r="B354" s="17" t="s">
        <v>166</v>
      </c>
      <c r="C354" s="2" t="s">
        <v>10</v>
      </c>
      <c r="D354" s="22"/>
      <c r="E354" s="20"/>
      <c r="F354" s="21"/>
    </row>
    <row r="355">
      <c r="A355" s="2" t="s">
        <v>1367</v>
      </c>
      <c r="B355" s="17">
        <v>1.0</v>
      </c>
      <c r="C355" s="2" t="s">
        <v>10</v>
      </c>
      <c r="D355" s="22"/>
      <c r="E355" s="20"/>
      <c r="F355" s="21"/>
    </row>
    <row r="356">
      <c r="A356" s="16" t="s">
        <v>1368</v>
      </c>
      <c r="B356" s="17">
        <v>1.7</v>
      </c>
      <c r="C356" s="15" t="s">
        <v>10</v>
      </c>
      <c r="D356" s="17" t="s">
        <v>1369</v>
      </c>
      <c r="E356" s="16" t="s">
        <v>1370</v>
      </c>
      <c r="F356" s="23">
        <v>40991.0</v>
      </c>
    </row>
    <row r="357">
      <c r="A357" s="16" t="s">
        <v>1371</v>
      </c>
      <c r="B357" s="25" t="s">
        <v>344</v>
      </c>
      <c r="C357" s="2" t="s">
        <v>10</v>
      </c>
      <c r="D357" s="38" t="s">
        <v>1372</v>
      </c>
      <c r="E357" s="16" t="s">
        <v>861</v>
      </c>
      <c r="F357" s="23">
        <v>41060.0</v>
      </c>
    </row>
    <row r="358">
      <c r="A358" s="16" t="s">
        <v>1373</v>
      </c>
      <c r="B358" s="17" t="s">
        <v>188</v>
      </c>
      <c r="C358" s="2" t="s">
        <v>10</v>
      </c>
      <c r="D358" s="17" t="s">
        <v>1374</v>
      </c>
      <c r="E358" s="16" t="s">
        <v>1168</v>
      </c>
      <c r="F358" s="23">
        <v>41146.0</v>
      </c>
    </row>
    <row r="359">
      <c r="A359" s="16" t="s">
        <v>1375</v>
      </c>
      <c r="B359" s="17" t="s">
        <v>913</v>
      </c>
      <c r="C359" s="52" t="s">
        <v>17</v>
      </c>
      <c r="D359" s="17" t="s">
        <v>1376</v>
      </c>
      <c r="E359" s="16" t="s">
        <v>942</v>
      </c>
      <c r="F359" s="23">
        <v>41002.0</v>
      </c>
    </row>
    <row r="360">
      <c r="A360" s="16" t="s">
        <v>1377</v>
      </c>
      <c r="B360" s="17" t="s">
        <v>1378</v>
      </c>
      <c r="C360" s="2" t="s">
        <v>10</v>
      </c>
      <c r="D360" s="22"/>
      <c r="E360" s="20"/>
      <c r="F360" s="21"/>
    </row>
    <row r="361">
      <c r="A361" s="16" t="s">
        <v>1379</v>
      </c>
      <c r="B361" s="17">
        <v>2.0</v>
      </c>
      <c r="C361" s="2" t="s">
        <v>17</v>
      </c>
      <c r="D361" s="38" t="s">
        <v>1380</v>
      </c>
      <c r="E361" s="16" t="s">
        <v>1381</v>
      </c>
      <c r="F361" s="23">
        <v>40976.0</v>
      </c>
    </row>
    <row r="362">
      <c r="A362" s="16" t="s">
        <v>1382</v>
      </c>
      <c r="B362" s="13">
        <v>1.1</v>
      </c>
      <c r="C362" s="15" t="s">
        <v>10</v>
      </c>
      <c r="D362" s="11" t="s">
        <v>1383</v>
      </c>
      <c r="E362" s="2" t="s">
        <v>1252</v>
      </c>
      <c r="F362" s="24" t="s">
        <v>1253</v>
      </c>
    </row>
    <row r="363">
      <c r="A363" s="16" t="s">
        <v>1384</v>
      </c>
      <c r="B363" s="25" t="s">
        <v>1385</v>
      </c>
      <c r="C363" s="15" t="s">
        <v>10</v>
      </c>
      <c r="D363" s="17" t="s">
        <v>1386</v>
      </c>
      <c r="E363" s="20"/>
      <c r="F363" s="21"/>
    </row>
    <row r="364">
      <c r="A364" s="16" t="s">
        <v>1387</v>
      </c>
      <c r="B364" s="17" t="s">
        <v>1202</v>
      </c>
      <c r="C364" s="18" t="s">
        <v>10</v>
      </c>
      <c r="D364" s="38" t="s">
        <v>375</v>
      </c>
      <c r="E364" s="16" t="s">
        <v>916</v>
      </c>
      <c r="F364" s="23">
        <v>40972.0</v>
      </c>
    </row>
    <row r="365">
      <c r="A365" s="16" t="s">
        <v>1388</v>
      </c>
      <c r="B365" s="29" t="s">
        <v>228</v>
      </c>
      <c r="C365" s="26" t="s">
        <v>17</v>
      </c>
      <c r="D365" s="28" t="s">
        <v>685</v>
      </c>
      <c r="E365" s="2" t="s">
        <v>549</v>
      </c>
      <c r="F365" s="9">
        <v>41064.0</v>
      </c>
    </row>
    <row r="366">
      <c r="A366" s="16" t="s">
        <v>1389</v>
      </c>
      <c r="B366" s="19"/>
      <c r="C366" s="2" t="s">
        <v>10</v>
      </c>
      <c r="D366" s="19"/>
      <c r="E366" s="20"/>
      <c r="F366" s="21"/>
    </row>
    <row r="367">
      <c r="A367" s="16" t="s">
        <v>1390</v>
      </c>
      <c r="B367" s="17">
        <v>1.2</v>
      </c>
      <c r="C367" s="18" t="s">
        <v>10</v>
      </c>
      <c r="D367" s="38" t="s">
        <v>375</v>
      </c>
      <c r="E367" s="20"/>
      <c r="F367" s="21"/>
    </row>
    <row r="368">
      <c r="A368" s="16" t="s">
        <v>1391</v>
      </c>
      <c r="B368" s="17" t="s">
        <v>1392</v>
      </c>
      <c r="C368" s="15" t="s">
        <v>10</v>
      </c>
      <c r="D368" s="19"/>
      <c r="E368" s="20"/>
      <c r="F368" s="21"/>
    </row>
    <row r="369">
      <c r="A369" s="16" t="s">
        <v>1393</v>
      </c>
      <c r="B369" s="56"/>
      <c r="C369" s="15" t="s">
        <v>10</v>
      </c>
      <c r="D369" s="47" t="s">
        <v>1022</v>
      </c>
      <c r="E369" s="49" t="s">
        <v>1023</v>
      </c>
      <c r="F369" s="50">
        <v>41003.0</v>
      </c>
    </row>
    <row r="370">
      <c r="A370" s="16" t="s">
        <v>1394</v>
      </c>
      <c r="B370" s="17">
        <v>1.1</v>
      </c>
      <c r="C370" s="18" t="s">
        <v>10</v>
      </c>
      <c r="D370" s="22"/>
      <c r="E370" s="20"/>
      <c r="F370" s="21"/>
    </row>
    <row r="371">
      <c r="A371" s="16" t="s">
        <v>1395</v>
      </c>
      <c r="B371" s="17">
        <v>2.0</v>
      </c>
      <c r="C371" s="15" t="s">
        <v>10</v>
      </c>
      <c r="D371" s="19"/>
      <c r="E371" s="20"/>
      <c r="F371" s="23">
        <v>46093.0</v>
      </c>
    </row>
    <row r="372">
      <c r="A372" s="2" t="s">
        <v>1396</v>
      </c>
      <c r="B372" s="47" t="s">
        <v>188</v>
      </c>
      <c r="C372" s="60" t="s">
        <v>17</v>
      </c>
      <c r="D372" s="72" t="str">
        <f>hyperlink("http://heaveniphone.com/threads/79495-v-1-0-0-huong-dan-hack-ice-age-village-cua-gameloft.html?p=510287#post510287","Ice Age Save Hack  for v 1.0.0")</f>
        <v>Ice Age Save Hack  for v 1.0.0</v>
      </c>
      <c r="E372" s="49" t="s">
        <v>837</v>
      </c>
      <c r="F372" s="50">
        <v>41005.0</v>
      </c>
    </row>
    <row r="373">
      <c r="A373" s="2" t="s">
        <v>1397</v>
      </c>
      <c r="B373" s="47">
        <v>2.3</v>
      </c>
      <c r="C373" s="48" t="s">
        <v>10</v>
      </c>
      <c r="D373" s="47" t="s">
        <v>1398</v>
      </c>
      <c r="E373" s="49" t="s">
        <v>725</v>
      </c>
      <c r="F373" s="50">
        <v>41006.0</v>
      </c>
    </row>
    <row r="374">
      <c r="A374" s="16" t="s">
        <v>1399</v>
      </c>
      <c r="B374" s="17">
        <v>1.09</v>
      </c>
      <c r="C374" s="2" t="s">
        <v>10</v>
      </c>
      <c r="D374" s="19"/>
      <c r="E374" s="20"/>
      <c r="F374" s="21"/>
    </row>
    <row r="375">
      <c r="A375" s="16" t="s">
        <v>1400</v>
      </c>
      <c r="B375" s="17">
        <v>1.2</v>
      </c>
      <c r="C375" s="15" t="s">
        <v>10</v>
      </c>
      <c r="D375" s="17" t="s">
        <v>1401</v>
      </c>
      <c r="E375" s="16" t="s">
        <v>190</v>
      </c>
      <c r="F375" s="23">
        <v>41018.0</v>
      </c>
    </row>
    <row r="376">
      <c r="A376" s="2" t="s">
        <v>1402</v>
      </c>
      <c r="B376" s="47">
        <v>4.9</v>
      </c>
      <c r="C376" s="60" t="s">
        <v>17</v>
      </c>
      <c r="D376" s="47" t="s">
        <v>1403</v>
      </c>
      <c r="E376" s="49" t="s">
        <v>725</v>
      </c>
      <c r="F376" s="50">
        <v>41006.0</v>
      </c>
    </row>
    <row r="377">
      <c r="A377" s="16" t="s">
        <v>1404</v>
      </c>
      <c r="B377" s="25" t="s">
        <v>933</v>
      </c>
      <c r="C377" s="26" t="s">
        <v>17</v>
      </c>
      <c r="D377" s="38" t="s">
        <v>1405</v>
      </c>
      <c r="E377" s="16" t="s">
        <v>1406</v>
      </c>
      <c r="F377" s="23">
        <v>41061.0</v>
      </c>
    </row>
    <row r="378">
      <c r="A378" s="16" t="s">
        <v>1407</v>
      </c>
      <c r="B378" s="17" t="s">
        <v>46</v>
      </c>
      <c r="C378" s="2" t="s">
        <v>10</v>
      </c>
      <c r="D378" s="19"/>
      <c r="E378" s="32" t="s">
        <v>1408</v>
      </c>
      <c r="F378" s="46">
        <v>40968.0</v>
      </c>
    </row>
    <row r="379">
      <c r="A379" s="16" t="s">
        <v>1409</v>
      </c>
      <c r="B379" s="17" t="s">
        <v>188</v>
      </c>
      <c r="C379" s="26" t="s">
        <v>17</v>
      </c>
      <c r="D379" s="30" t="str">
        <f>hyperlink("http://store.heaveniphone.com/2012/04/illusia-2-iphone.html","ILLUSIA 2 Hacked ipa max cash, skill points.")</f>
        <v>ILLUSIA 2 Hacked ipa max cash, skill points.</v>
      </c>
      <c r="E379" s="20"/>
      <c r="F379" s="21"/>
    </row>
    <row r="380">
      <c r="A380" s="49" t="s">
        <v>1410</v>
      </c>
      <c r="B380" s="17" t="s">
        <v>1411</v>
      </c>
      <c r="C380" s="15" t="s">
        <v>10</v>
      </c>
      <c r="D380" s="17" t="s">
        <v>1412</v>
      </c>
      <c r="E380" s="16" t="s">
        <v>1413</v>
      </c>
      <c r="F380" s="23">
        <v>41002.0</v>
      </c>
    </row>
    <row r="381">
      <c r="A381" s="16" t="s">
        <v>1414</v>
      </c>
      <c r="B381" s="17">
        <v>4.0</v>
      </c>
      <c r="C381" s="18" t="s">
        <v>10</v>
      </c>
      <c r="D381" s="19"/>
      <c r="E381" s="20"/>
      <c r="F381" s="73" t="s">
        <v>1415</v>
      </c>
    </row>
    <row r="382">
      <c r="A382" s="16" t="s">
        <v>1416</v>
      </c>
      <c r="B382" s="13" t="s">
        <v>431</v>
      </c>
      <c r="C382" s="2" t="s">
        <v>17</v>
      </c>
      <c r="D382" s="28" t="s">
        <v>1417</v>
      </c>
      <c r="E382" s="2" t="s">
        <v>1418</v>
      </c>
      <c r="F382" s="34"/>
    </row>
    <row r="383">
      <c r="A383" s="16" t="s">
        <v>1419</v>
      </c>
      <c r="B383" s="29" t="s">
        <v>1338</v>
      </c>
      <c r="C383" s="26" t="s">
        <v>17</v>
      </c>
      <c r="D383" s="28" t="s">
        <v>1420</v>
      </c>
      <c r="E383" s="2" t="s">
        <v>1421</v>
      </c>
      <c r="F383" s="9">
        <v>41064.0</v>
      </c>
    </row>
    <row r="384">
      <c r="A384" s="49" t="s">
        <v>1422</v>
      </c>
      <c r="B384" s="17">
        <v>1.3</v>
      </c>
      <c r="C384" s="15" t="s">
        <v>10</v>
      </c>
      <c r="D384" s="17" t="s">
        <v>1423</v>
      </c>
      <c r="E384" s="16" t="s">
        <v>76</v>
      </c>
      <c r="F384" s="23">
        <v>40987.0</v>
      </c>
    </row>
    <row r="385">
      <c r="A385" s="49" t="s">
        <v>1424</v>
      </c>
      <c r="B385" s="17" t="s">
        <v>582</v>
      </c>
      <c r="C385" s="69" t="s">
        <v>17</v>
      </c>
      <c r="D385" s="17" t="s">
        <v>1425</v>
      </c>
      <c r="E385" s="16" t="s">
        <v>1426</v>
      </c>
      <c r="F385" s="21"/>
    </row>
    <row r="386">
      <c r="A386" s="16" t="s">
        <v>1427</v>
      </c>
      <c r="B386" s="36"/>
      <c r="C386" s="15" t="s">
        <v>10</v>
      </c>
      <c r="D386" s="17" t="s">
        <v>1428</v>
      </c>
      <c r="E386" s="16" t="s">
        <v>1429</v>
      </c>
      <c r="F386" s="23">
        <v>41037.0</v>
      </c>
    </row>
    <row r="387">
      <c r="A387" s="16" t="s">
        <v>1430</v>
      </c>
      <c r="B387" s="17">
        <v>1.5</v>
      </c>
      <c r="C387" s="15" t="s">
        <v>10</v>
      </c>
      <c r="D387" s="38" t="s">
        <v>1431</v>
      </c>
      <c r="E387" s="16" t="s">
        <v>1432</v>
      </c>
      <c r="F387" s="23">
        <v>40976.0</v>
      </c>
    </row>
    <row r="388">
      <c r="A388" s="49" t="s">
        <v>1433</v>
      </c>
      <c r="B388" s="17">
        <v>1.4</v>
      </c>
      <c r="C388" s="15" t="s">
        <v>10</v>
      </c>
      <c r="D388" s="17" t="s">
        <v>1434</v>
      </c>
      <c r="E388" s="20"/>
      <c r="F388" s="21"/>
    </row>
    <row r="389">
      <c r="A389" s="16" t="s">
        <v>1435</v>
      </c>
      <c r="B389" s="17" t="s">
        <v>37</v>
      </c>
      <c r="C389" s="15" t="s">
        <v>10</v>
      </c>
      <c r="D389" s="22"/>
      <c r="E389" s="20"/>
      <c r="F389" s="21"/>
    </row>
    <row r="390">
      <c r="A390" s="32" t="s">
        <v>1436</v>
      </c>
      <c r="B390" s="17" t="s">
        <v>46</v>
      </c>
      <c r="C390" s="2" t="s">
        <v>10</v>
      </c>
      <c r="D390" s="17" t="s">
        <v>1437</v>
      </c>
      <c r="E390" s="32" t="s">
        <v>1234</v>
      </c>
      <c r="F390" s="46">
        <v>40968.0</v>
      </c>
    </row>
    <row r="391">
      <c r="A391" s="16" t="s">
        <v>1438</v>
      </c>
      <c r="B391" s="17">
        <v>1.2</v>
      </c>
      <c r="C391" s="2" t="s">
        <v>10</v>
      </c>
      <c r="D391" s="17" t="s">
        <v>1439</v>
      </c>
      <c r="E391" s="16" t="s">
        <v>1440</v>
      </c>
      <c r="F391" s="23">
        <v>41009.0</v>
      </c>
    </row>
    <row r="392">
      <c r="A392" s="16" t="s">
        <v>1441</v>
      </c>
      <c r="B392" s="13">
        <v>1.0</v>
      </c>
      <c r="C392" s="15" t="s">
        <v>10</v>
      </c>
      <c r="D392" s="43"/>
      <c r="E392" s="14"/>
      <c r="F392" s="9">
        <v>41064.0</v>
      </c>
    </row>
    <row r="393">
      <c r="A393" s="16" t="s">
        <v>1442</v>
      </c>
      <c r="B393" s="17" t="s">
        <v>1314</v>
      </c>
      <c r="C393" s="69" t="s">
        <v>17</v>
      </c>
      <c r="D393" s="30" t="str">
        <f>hyperlink("http://heaveniphone.com/iphone-kinh-nghiem-choi-game/66302-huong-dan-h-ck-inotia-3ischildren-carnia-v1-2-3-2g-3g-3gs-4-4s.html","Inotia 3 Hack.")</f>
        <v>Inotia 3 Hack.</v>
      </c>
      <c r="E393" s="16" t="s">
        <v>1443</v>
      </c>
      <c r="F393" s="23">
        <v>40984.0</v>
      </c>
    </row>
    <row r="394">
      <c r="A394" s="2" t="s">
        <v>1444</v>
      </c>
      <c r="B394" s="25" t="s">
        <v>67</v>
      </c>
      <c r="C394" s="26" t="s">
        <v>17</v>
      </c>
      <c r="D394" s="30" t="str">
        <f>hyperlink("http://heaveniphone.com/threads/83475-huong-dan-hack-inotia-4-plus-assassin-of-berkel.html","Hack inotia 4 using Gameplayer for iphone.")</f>
        <v>Hack inotia 4 using Gameplayer for iphone.</v>
      </c>
      <c r="E394" s="16" t="s">
        <v>1443</v>
      </c>
      <c r="F394" s="23">
        <v>41057.0</v>
      </c>
    </row>
    <row r="395">
      <c r="A395" s="16" t="s">
        <v>1445</v>
      </c>
      <c r="B395" s="17">
        <v>3.6</v>
      </c>
      <c r="C395" s="2" t="s">
        <v>10</v>
      </c>
      <c r="D395" s="22"/>
      <c r="E395" s="20"/>
      <c r="F395" s="21"/>
    </row>
    <row r="396">
      <c r="A396" s="16" t="s">
        <v>1446</v>
      </c>
      <c r="B396" s="19"/>
      <c r="C396" s="15" t="s">
        <v>10</v>
      </c>
      <c r="D396" s="17" t="s">
        <v>1447</v>
      </c>
      <c r="E396" s="16" t="s">
        <v>1448</v>
      </c>
      <c r="F396" s="23">
        <v>40989.0</v>
      </c>
    </row>
    <row r="397">
      <c r="A397" s="16" t="s">
        <v>1449</v>
      </c>
      <c r="B397" s="47">
        <v>3.2</v>
      </c>
      <c r="C397" s="48" t="s">
        <v>10</v>
      </c>
      <c r="D397" s="47" t="s">
        <v>1450</v>
      </c>
      <c r="E397" s="49" t="s">
        <v>1451</v>
      </c>
      <c r="F397" s="50">
        <v>41004.0</v>
      </c>
    </row>
    <row r="398">
      <c r="A398" s="16" t="s">
        <v>1452</v>
      </c>
      <c r="B398" s="17">
        <v>2.0</v>
      </c>
      <c r="C398" s="15" t="s">
        <v>10</v>
      </c>
      <c r="D398" s="19"/>
      <c r="E398" s="20"/>
      <c r="F398" s="21"/>
    </row>
    <row r="399">
      <c r="A399" s="16" t="s">
        <v>1453</v>
      </c>
      <c r="B399" s="13" t="s">
        <v>1454</v>
      </c>
      <c r="C399" s="15" t="s">
        <v>10</v>
      </c>
      <c r="D399" s="28" t="s">
        <v>253</v>
      </c>
      <c r="E399" s="2" t="s">
        <v>255</v>
      </c>
      <c r="F399" s="9">
        <v>41071.0</v>
      </c>
    </row>
    <row r="400">
      <c r="A400" s="16" t="s">
        <v>1455</v>
      </c>
      <c r="B400" s="17">
        <v>1.1</v>
      </c>
      <c r="C400" s="2" t="s">
        <v>10</v>
      </c>
      <c r="D400" s="19"/>
      <c r="E400" s="32" t="s">
        <v>1234</v>
      </c>
      <c r="F400" s="46">
        <v>40969.0</v>
      </c>
    </row>
    <row r="401">
      <c r="A401" s="2" t="s">
        <v>1456</v>
      </c>
      <c r="B401" s="17" t="s">
        <v>401</v>
      </c>
      <c r="C401" s="2" t="s">
        <v>10</v>
      </c>
      <c r="D401" s="19"/>
      <c r="E401" s="20"/>
      <c r="F401" s="21"/>
    </row>
    <row r="402">
      <c r="A402" s="32" t="s">
        <v>1457</v>
      </c>
      <c r="B402" s="17" t="s">
        <v>166</v>
      </c>
      <c r="C402" s="2" t="s">
        <v>10</v>
      </c>
      <c r="D402" s="17" t="s">
        <v>1458</v>
      </c>
      <c r="E402" s="16" t="s">
        <v>135</v>
      </c>
      <c r="F402" s="23">
        <v>40974.0</v>
      </c>
    </row>
    <row r="403">
      <c r="A403" s="16" t="s">
        <v>1459</v>
      </c>
      <c r="B403" s="17" t="s">
        <v>81</v>
      </c>
      <c r="C403" s="2" t="s">
        <v>17</v>
      </c>
      <c r="D403" s="38" t="s">
        <v>1460</v>
      </c>
      <c r="E403" s="16" t="s">
        <v>1461</v>
      </c>
      <c r="F403" s="23">
        <v>40974.0</v>
      </c>
    </row>
    <row r="404">
      <c r="A404" s="2" t="s">
        <v>1462</v>
      </c>
      <c r="B404" s="47">
        <v>2.3</v>
      </c>
      <c r="C404" s="48" t="s">
        <v>10</v>
      </c>
      <c r="D404" s="47" t="s">
        <v>1463</v>
      </c>
      <c r="E404" s="49" t="s">
        <v>725</v>
      </c>
      <c r="F404" s="50">
        <v>41006.0</v>
      </c>
    </row>
    <row r="405">
      <c r="A405" s="16" t="s">
        <v>1464</v>
      </c>
      <c r="B405" s="25" t="s">
        <v>1465</v>
      </c>
      <c r="C405" s="26" t="s">
        <v>17</v>
      </c>
      <c r="D405" s="17" t="s">
        <v>1466</v>
      </c>
      <c r="E405" s="16" t="s">
        <v>1467</v>
      </c>
      <c r="F405" s="23">
        <v>41056.0</v>
      </c>
    </row>
    <row r="406">
      <c r="A406" s="16" t="s">
        <v>1468</v>
      </c>
      <c r="B406" s="13" t="s">
        <v>1469</v>
      </c>
      <c r="C406" s="15" t="s">
        <v>10</v>
      </c>
      <c r="D406" s="11" t="s">
        <v>1470</v>
      </c>
      <c r="E406" s="2" t="s">
        <v>1471</v>
      </c>
      <c r="F406" s="24" t="s">
        <v>1472</v>
      </c>
    </row>
    <row r="407">
      <c r="A407" s="16" t="s">
        <v>1473</v>
      </c>
      <c r="B407" s="25" t="s">
        <v>401</v>
      </c>
      <c r="C407" s="15" t="s">
        <v>10</v>
      </c>
      <c r="D407" s="30" t="str">
        <f>hyperlink("http://store.heaveniphone.com/2011/10/japan-life-iphone.html","Download cracker old versions here, hack, then upgrade to the latest.")</f>
        <v>Download cracker old versions here, hack, then upgrade to the latest.</v>
      </c>
      <c r="E407" s="16" t="s">
        <v>241</v>
      </c>
      <c r="F407" s="23">
        <v>41030.0</v>
      </c>
    </row>
    <row r="408">
      <c r="A408" s="16" t="s">
        <v>1474</v>
      </c>
      <c r="B408" s="17" t="s">
        <v>582</v>
      </c>
      <c r="C408" s="2" t="s">
        <v>10</v>
      </c>
      <c r="D408" s="19"/>
      <c r="E408" s="20"/>
      <c r="F408" s="23">
        <v>41009.0</v>
      </c>
    </row>
    <row r="409">
      <c r="A409" s="16" t="s">
        <v>1475</v>
      </c>
      <c r="B409" s="17" t="s">
        <v>1476</v>
      </c>
      <c r="C409" s="15" t="s">
        <v>10</v>
      </c>
      <c r="D409" s="38" t="s">
        <v>934</v>
      </c>
      <c r="E409" s="16" t="s">
        <v>1477</v>
      </c>
      <c r="F409" s="23">
        <v>41056.0</v>
      </c>
    </row>
    <row r="410">
      <c r="A410" s="2" t="s">
        <v>1478</v>
      </c>
      <c r="B410" s="17" t="s">
        <v>188</v>
      </c>
      <c r="C410" s="18" t="s">
        <v>10</v>
      </c>
      <c r="D410" s="17" t="s">
        <v>1479</v>
      </c>
      <c r="E410" s="16" t="s">
        <v>190</v>
      </c>
      <c r="F410" s="23">
        <v>41012.0</v>
      </c>
    </row>
    <row r="411">
      <c r="A411" s="16" t="s">
        <v>1480</v>
      </c>
      <c r="B411" s="17" t="s">
        <v>1232</v>
      </c>
      <c r="C411" s="15" t="s">
        <v>10</v>
      </c>
      <c r="D411" s="22"/>
      <c r="E411" s="20"/>
      <c r="F411" s="21"/>
    </row>
    <row r="412">
      <c r="A412" s="2" t="s">
        <v>1481</v>
      </c>
      <c r="B412" s="17" t="s">
        <v>1482</v>
      </c>
      <c r="C412" s="69" t="s">
        <v>17</v>
      </c>
      <c r="D412" s="17" t="s">
        <v>1483</v>
      </c>
      <c r="E412" s="16" t="s">
        <v>1343</v>
      </c>
      <c r="F412" s="23">
        <v>40986.0</v>
      </c>
    </row>
    <row r="413">
      <c r="A413" s="32" t="s">
        <v>1484</v>
      </c>
      <c r="B413" s="19"/>
      <c r="C413" s="15" t="s">
        <v>10</v>
      </c>
      <c r="D413" s="27" t="s">
        <v>1213</v>
      </c>
      <c r="E413" s="16" t="s">
        <v>982</v>
      </c>
      <c r="F413" s="23">
        <v>40977.0</v>
      </c>
    </row>
    <row r="414">
      <c r="A414" s="16" t="s">
        <v>1485</v>
      </c>
      <c r="B414" s="25" t="s">
        <v>344</v>
      </c>
      <c r="C414" s="26" t="s">
        <v>17</v>
      </c>
      <c r="D414" s="17" t="s">
        <v>1486</v>
      </c>
      <c r="E414" s="16" t="s">
        <v>274</v>
      </c>
      <c r="F414" s="23">
        <v>41026.0</v>
      </c>
    </row>
    <row r="415">
      <c r="A415" s="16" t="s">
        <v>1487</v>
      </c>
      <c r="B415" s="17">
        <v>1.0</v>
      </c>
      <c r="C415" s="15" t="s">
        <v>10</v>
      </c>
      <c r="D415" s="22"/>
      <c r="E415" s="20"/>
      <c r="F415" s="21"/>
    </row>
    <row r="416">
      <c r="A416" s="16" t="s">
        <v>1488</v>
      </c>
      <c r="B416" s="25" t="s">
        <v>1036</v>
      </c>
      <c r="C416" s="15" t="s">
        <v>10</v>
      </c>
      <c r="D416" s="19"/>
      <c r="E416" s="16" t="s">
        <v>241</v>
      </c>
      <c r="F416" s="23">
        <v>41031.0</v>
      </c>
    </row>
    <row r="417">
      <c r="A417" s="49" t="s">
        <v>1489</v>
      </c>
      <c r="B417" s="25" t="s">
        <v>1490</v>
      </c>
      <c r="C417" s="15" t="s">
        <v>10</v>
      </c>
      <c r="D417" s="38" t="s">
        <v>1073</v>
      </c>
      <c r="E417" s="16" t="s">
        <v>143</v>
      </c>
      <c r="F417" s="23">
        <v>41059.0</v>
      </c>
    </row>
    <row r="418">
      <c r="A418" s="2" t="s">
        <v>1491</v>
      </c>
      <c r="B418" s="17" t="s">
        <v>237</v>
      </c>
      <c r="C418" s="2" t="s">
        <v>10</v>
      </c>
      <c r="D418" s="19"/>
      <c r="E418" s="54"/>
      <c r="F418" s="42"/>
    </row>
    <row r="419">
      <c r="A419" s="16" t="s">
        <v>1492</v>
      </c>
      <c r="B419" s="17" t="s">
        <v>775</v>
      </c>
      <c r="C419" s="26" t="s">
        <v>17</v>
      </c>
      <c r="D419" s="30" t="str">
        <f>hyperlink("http://mila432.com/viewtopic.php?f=3&amp;t=48","Kawaii Pet MEGU HACK.")</f>
        <v>Kawaii Pet MEGU HACK.</v>
      </c>
      <c r="E419" s="16" t="s">
        <v>241</v>
      </c>
      <c r="F419" s="23">
        <v>41010.0</v>
      </c>
    </row>
    <row r="420">
      <c r="A420" s="2" t="s">
        <v>1493</v>
      </c>
      <c r="B420" s="25" t="s">
        <v>1494</v>
      </c>
      <c r="C420" s="26" t="s">
        <v>17</v>
      </c>
      <c r="D420" s="17" t="s">
        <v>1495</v>
      </c>
      <c r="E420" s="20"/>
      <c r="F420" s="23">
        <v>41056.0</v>
      </c>
    </row>
    <row r="421">
      <c r="A421" s="16" t="s">
        <v>1496</v>
      </c>
      <c r="B421" s="19"/>
      <c r="C421" s="26" t="s">
        <v>17</v>
      </c>
      <c r="D421" s="17" t="s">
        <v>1497</v>
      </c>
      <c r="E421" s="16" t="s">
        <v>1498</v>
      </c>
      <c r="F421" s="23">
        <v>40996.0</v>
      </c>
    </row>
    <row r="422">
      <c r="A422" s="16" t="s">
        <v>1499</v>
      </c>
      <c r="B422" s="13">
        <v>1.0</v>
      </c>
      <c r="C422" s="15" t="s">
        <v>10</v>
      </c>
      <c r="E422" s="2" t="s">
        <v>241</v>
      </c>
      <c r="F422" s="24" t="s">
        <v>1500</v>
      </c>
    </row>
    <row r="423">
      <c r="A423" s="16" t="s">
        <v>1501</v>
      </c>
      <c r="B423" s="19"/>
      <c r="C423" s="2" t="s">
        <v>10</v>
      </c>
      <c r="D423" s="19"/>
      <c r="E423" s="20"/>
      <c r="F423" s="21"/>
    </row>
    <row r="424">
      <c r="A424" s="2" t="s">
        <v>1501</v>
      </c>
      <c r="B424" s="17">
        <v>1.1</v>
      </c>
      <c r="C424" s="2" t="s">
        <v>17</v>
      </c>
      <c r="D424" s="17" t="s">
        <v>1502</v>
      </c>
      <c r="E424" s="16" t="s">
        <v>1503</v>
      </c>
      <c r="F424" s="23">
        <v>40974.0</v>
      </c>
    </row>
    <row r="425">
      <c r="A425" s="16" t="s">
        <v>1504</v>
      </c>
      <c r="B425" s="17" t="s">
        <v>1086</v>
      </c>
      <c r="C425" s="26" t="s">
        <v>17</v>
      </c>
      <c r="D425" s="17" t="s">
        <v>1505</v>
      </c>
      <c r="E425" s="16" t="s">
        <v>190</v>
      </c>
      <c r="F425" s="23">
        <v>41018.0</v>
      </c>
    </row>
    <row r="426">
      <c r="A426" s="16" t="s">
        <v>1506</v>
      </c>
      <c r="B426" s="17" t="s">
        <v>166</v>
      </c>
      <c r="C426" s="26" t="s">
        <v>17</v>
      </c>
      <c r="D426" s="17" t="s">
        <v>1507</v>
      </c>
      <c r="E426" s="16" t="s">
        <v>1279</v>
      </c>
      <c r="F426" s="23">
        <v>40999.0</v>
      </c>
    </row>
    <row r="427">
      <c r="A427" s="16" t="s">
        <v>1508</v>
      </c>
      <c r="B427" s="17">
        <v>1.5</v>
      </c>
      <c r="C427" s="2" t="s">
        <v>10</v>
      </c>
      <c r="D427" s="17" t="s">
        <v>1509</v>
      </c>
      <c r="E427" s="16" t="s">
        <v>1510</v>
      </c>
      <c r="F427" s="23">
        <v>41149.0</v>
      </c>
    </row>
    <row r="428">
      <c r="A428" s="16" t="s">
        <v>1511</v>
      </c>
      <c r="B428" s="74">
        <v>1.0</v>
      </c>
      <c r="C428" s="26" t="s">
        <v>17</v>
      </c>
      <c r="D428" s="17" t="s">
        <v>1512</v>
      </c>
      <c r="E428" s="20"/>
      <c r="F428" s="21"/>
    </row>
    <row r="429">
      <c r="A429" s="16" t="s">
        <v>1513</v>
      </c>
      <c r="B429" s="17" t="s">
        <v>188</v>
      </c>
      <c r="C429" s="2" t="s">
        <v>17</v>
      </c>
      <c r="D429" s="17" t="s">
        <v>1514</v>
      </c>
      <c r="E429" s="16" t="s">
        <v>1168</v>
      </c>
      <c r="F429" s="23">
        <v>41146.0</v>
      </c>
    </row>
    <row r="430">
      <c r="A430" s="16" t="s">
        <v>1515</v>
      </c>
      <c r="B430" s="17" t="s">
        <v>188</v>
      </c>
      <c r="C430" s="2" t="s">
        <v>17</v>
      </c>
      <c r="D430" s="17" t="s">
        <v>1516</v>
      </c>
      <c r="E430" s="16" t="s">
        <v>1517</v>
      </c>
      <c r="F430" s="23">
        <v>41139.0</v>
      </c>
    </row>
    <row r="431">
      <c r="A431" s="16" t="s">
        <v>1518</v>
      </c>
      <c r="B431" s="25" t="s">
        <v>1519</v>
      </c>
      <c r="C431" s="26" t="s">
        <v>17</v>
      </c>
      <c r="D431" s="38" t="s">
        <v>1520</v>
      </c>
      <c r="E431" s="16" t="s">
        <v>143</v>
      </c>
      <c r="F431" s="23">
        <v>41061.0</v>
      </c>
    </row>
    <row r="432">
      <c r="A432" s="16" t="s">
        <v>1521</v>
      </c>
      <c r="B432" s="25" t="s">
        <v>1522</v>
      </c>
      <c r="C432" s="26" t="s">
        <v>17</v>
      </c>
      <c r="D432" s="19"/>
      <c r="E432" s="16" t="s">
        <v>564</v>
      </c>
      <c r="F432" s="23">
        <v>41052.0</v>
      </c>
    </row>
    <row r="433">
      <c r="A433" s="32" t="s">
        <v>1523</v>
      </c>
      <c r="B433" s="25" t="s">
        <v>1524</v>
      </c>
      <c r="C433" s="15" t="s">
        <v>10</v>
      </c>
      <c r="D433" s="17" t="s">
        <v>1525</v>
      </c>
      <c r="E433" s="16" t="s">
        <v>76</v>
      </c>
      <c r="F433" s="23">
        <v>41024.0</v>
      </c>
    </row>
    <row r="434">
      <c r="A434" s="16" t="s">
        <v>1526</v>
      </c>
      <c r="B434" s="17">
        <v>1.2</v>
      </c>
      <c r="C434" s="2" t="s">
        <v>10</v>
      </c>
      <c r="D434" s="19"/>
      <c r="E434" s="20"/>
      <c r="F434" s="21"/>
    </row>
    <row r="435">
      <c r="A435" s="16" t="s">
        <v>1527</v>
      </c>
      <c r="B435" s="17" t="s">
        <v>1528</v>
      </c>
      <c r="C435" s="2" t="s">
        <v>10</v>
      </c>
      <c r="D435" s="17" t="s">
        <v>1529</v>
      </c>
      <c r="E435" s="54"/>
      <c r="F435" s="42"/>
    </row>
    <row r="436">
      <c r="A436" s="16" t="s">
        <v>1530</v>
      </c>
      <c r="B436" s="17" t="s">
        <v>111</v>
      </c>
      <c r="C436" s="2" t="s">
        <v>10</v>
      </c>
      <c r="D436" s="19"/>
      <c r="E436" s="20"/>
      <c r="F436" s="21"/>
    </row>
    <row r="437">
      <c r="A437" s="2" t="s">
        <v>1531</v>
      </c>
      <c r="B437" s="17" t="s">
        <v>188</v>
      </c>
      <c r="C437" s="26" t="s">
        <v>17</v>
      </c>
      <c r="D437" s="17" t="s">
        <v>1532</v>
      </c>
      <c r="E437" s="16" t="s">
        <v>1533</v>
      </c>
      <c r="F437" s="23">
        <v>40996.0</v>
      </c>
    </row>
    <row r="438">
      <c r="A438" s="16" t="s">
        <v>1534</v>
      </c>
      <c r="B438" s="36"/>
      <c r="C438" s="15" t="s">
        <v>10</v>
      </c>
      <c r="D438" s="17" t="s">
        <v>1535</v>
      </c>
      <c r="E438" s="16" t="s">
        <v>616</v>
      </c>
      <c r="F438" s="23">
        <v>41049.0</v>
      </c>
    </row>
    <row r="439">
      <c r="A439" s="16" t="s">
        <v>1536</v>
      </c>
      <c r="B439" s="17" t="s">
        <v>314</v>
      </c>
      <c r="C439" s="15" t="s">
        <v>10</v>
      </c>
      <c r="D439" s="17" t="s">
        <v>1153</v>
      </c>
      <c r="E439" s="16" t="s">
        <v>1537</v>
      </c>
      <c r="F439" s="23">
        <v>41008.0</v>
      </c>
    </row>
    <row r="440">
      <c r="A440" s="2" t="s">
        <v>1536</v>
      </c>
      <c r="B440" s="39" t="s">
        <v>776</v>
      </c>
      <c r="C440" s="59" t="s">
        <v>17</v>
      </c>
      <c r="D440" s="13" t="s">
        <v>1538</v>
      </c>
      <c r="E440" s="2" t="s">
        <v>1539</v>
      </c>
      <c r="F440" s="9">
        <v>41174.0</v>
      </c>
    </row>
    <row r="441">
      <c r="A441" s="16" t="s">
        <v>1540</v>
      </c>
      <c r="B441" s="25" t="s">
        <v>1541</v>
      </c>
      <c r="C441" s="52" t="s">
        <v>17</v>
      </c>
      <c r="D441" s="38" t="s">
        <v>1542</v>
      </c>
      <c r="E441" s="20"/>
      <c r="F441" s="23">
        <v>41058.0</v>
      </c>
    </row>
    <row r="442">
      <c r="A442" s="16" t="s">
        <v>1543</v>
      </c>
      <c r="B442" s="47">
        <v>1.0</v>
      </c>
      <c r="C442" s="48" t="s">
        <v>10</v>
      </c>
      <c r="D442" s="47" t="s">
        <v>1544</v>
      </c>
      <c r="E442" s="49" t="s">
        <v>725</v>
      </c>
      <c r="F442" s="50">
        <v>41006.0</v>
      </c>
    </row>
    <row r="443">
      <c r="A443" s="16" t="s">
        <v>1545</v>
      </c>
      <c r="B443" s="17">
        <v>1.0</v>
      </c>
      <c r="C443" s="2" t="s">
        <v>10</v>
      </c>
      <c r="D443" s="19"/>
      <c r="E443" s="20"/>
      <c r="F443" s="21"/>
    </row>
    <row r="444">
      <c r="A444" s="16" t="s">
        <v>1546</v>
      </c>
      <c r="B444" s="25" t="s">
        <v>159</v>
      </c>
      <c r="C444" s="15" t="s">
        <v>10</v>
      </c>
      <c r="D444" s="17" t="s">
        <v>1547</v>
      </c>
      <c r="E444" s="16" t="s">
        <v>529</v>
      </c>
      <c r="F444" s="23">
        <v>41025.0</v>
      </c>
    </row>
    <row r="445">
      <c r="A445" s="16" t="s">
        <v>1548</v>
      </c>
      <c r="B445" s="25" t="s">
        <v>1036</v>
      </c>
      <c r="C445" s="26" t="s">
        <v>17</v>
      </c>
      <c r="D445" s="19"/>
      <c r="E445" s="16" t="s">
        <v>1549</v>
      </c>
      <c r="F445" s="23">
        <v>41039.0</v>
      </c>
    </row>
    <row r="446">
      <c r="A446" s="2" t="s">
        <v>1548</v>
      </c>
      <c r="B446" s="25" t="s">
        <v>159</v>
      </c>
      <c r="C446" s="15" t="s">
        <v>10</v>
      </c>
      <c r="D446" s="17" t="s">
        <v>1073</v>
      </c>
      <c r="E446" s="16" t="s">
        <v>143</v>
      </c>
      <c r="F446" s="23">
        <v>41059.0</v>
      </c>
    </row>
    <row r="447">
      <c r="A447" s="16" t="s">
        <v>1550</v>
      </c>
      <c r="B447" s="17" t="s">
        <v>1551</v>
      </c>
      <c r="C447" s="2" t="s">
        <v>10</v>
      </c>
      <c r="D447" s="19"/>
      <c r="E447" s="20"/>
      <c r="F447" s="21"/>
    </row>
    <row r="448">
      <c r="A448" s="2" t="s">
        <v>1550</v>
      </c>
      <c r="B448" s="17" t="s">
        <v>1551</v>
      </c>
      <c r="C448" s="2" t="s">
        <v>10</v>
      </c>
      <c r="D448" s="19"/>
      <c r="E448" s="20"/>
      <c r="F448" s="21"/>
    </row>
    <row r="449">
      <c r="A449" s="16" t="s">
        <v>1552</v>
      </c>
      <c r="B449" s="25" t="s">
        <v>1553</v>
      </c>
      <c r="C449" s="15" t="s">
        <v>10</v>
      </c>
      <c r="D449" s="19"/>
      <c r="E449" s="20"/>
      <c r="F449" s="21"/>
    </row>
    <row r="450">
      <c r="A450" s="16" t="s">
        <v>1554</v>
      </c>
      <c r="B450" s="17" t="s">
        <v>1555</v>
      </c>
      <c r="C450" s="2" t="s">
        <v>10</v>
      </c>
      <c r="D450" s="17" t="s">
        <v>1556</v>
      </c>
      <c r="E450" s="32" t="s">
        <v>1557</v>
      </c>
      <c r="F450" s="46">
        <v>40911.0</v>
      </c>
    </row>
    <row r="451">
      <c r="A451" s="16" t="s">
        <v>1558</v>
      </c>
      <c r="B451" s="17" t="s">
        <v>1559</v>
      </c>
      <c r="C451" s="2" t="s">
        <v>17</v>
      </c>
      <c r="D451" s="17" t="s">
        <v>1560</v>
      </c>
      <c r="E451" s="20"/>
      <c r="F451" s="23">
        <v>41150.0</v>
      </c>
    </row>
    <row r="452">
      <c r="A452" s="16" t="s">
        <v>1561</v>
      </c>
      <c r="B452" s="25" t="s">
        <v>431</v>
      </c>
      <c r="C452" s="26" t="s">
        <v>17</v>
      </c>
      <c r="D452" s="17" t="s">
        <v>1562</v>
      </c>
      <c r="E452" s="20"/>
      <c r="F452" s="23">
        <v>41157.0</v>
      </c>
    </row>
    <row r="453">
      <c r="A453" s="32" t="s">
        <v>1563</v>
      </c>
      <c r="B453" s="51"/>
      <c r="C453" s="15" t="s">
        <v>10</v>
      </c>
      <c r="D453" s="28" t="s">
        <v>1564</v>
      </c>
      <c r="E453" s="2" t="s">
        <v>241</v>
      </c>
      <c r="F453" s="9">
        <v>41063.0</v>
      </c>
    </row>
    <row r="454">
      <c r="A454" s="16" t="s">
        <v>1565</v>
      </c>
      <c r="B454" s="19"/>
      <c r="C454" s="2" t="s">
        <v>17</v>
      </c>
      <c r="D454" s="17" t="s">
        <v>1566</v>
      </c>
      <c r="E454" s="32" t="s">
        <v>1418</v>
      </c>
      <c r="F454" s="46">
        <v>40968.0</v>
      </c>
    </row>
    <row r="455">
      <c r="A455" s="16" t="s">
        <v>1567</v>
      </c>
      <c r="B455" s="25" t="s">
        <v>378</v>
      </c>
      <c r="C455" s="15" t="s">
        <v>10</v>
      </c>
      <c r="D455" s="17" t="s">
        <v>1568</v>
      </c>
      <c r="E455" s="16" t="s">
        <v>1569</v>
      </c>
      <c r="F455" s="23">
        <v>41046.0</v>
      </c>
    </row>
    <row r="456">
      <c r="A456" s="16" t="s">
        <v>1570</v>
      </c>
      <c r="B456" s="17" t="s">
        <v>1071</v>
      </c>
      <c r="C456" s="26" t="s">
        <v>17</v>
      </c>
      <c r="D456" s="30" t="str">
        <f>hyperlink("http://xsellize.com/topic/93082-lilpirates-hack/","Hack here (Hex), you have to configure the option excactly as the picture.")</f>
        <v>Hack here (Hex), you have to configure the option excactly as the picture.</v>
      </c>
      <c r="E456" s="16" t="s">
        <v>898</v>
      </c>
      <c r="F456" s="23">
        <v>41008.0</v>
      </c>
    </row>
    <row r="457">
      <c r="A457" s="16" t="s">
        <v>1571</v>
      </c>
      <c r="B457" s="25" t="s">
        <v>290</v>
      </c>
      <c r="C457" s="26" t="s">
        <v>17</v>
      </c>
      <c r="D457" s="17" t="s">
        <v>1572</v>
      </c>
      <c r="E457" s="20"/>
      <c r="F457" s="21"/>
    </row>
    <row r="458">
      <c r="A458" s="16" t="s">
        <v>1573</v>
      </c>
      <c r="B458" s="17">
        <v>1.8</v>
      </c>
      <c r="C458" s="2" t="s">
        <v>10</v>
      </c>
      <c r="D458" s="19"/>
      <c r="E458" s="54"/>
      <c r="F458" s="42"/>
    </row>
    <row r="459">
      <c r="A459" s="49" t="s">
        <v>1574</v>
      </c>
      <c r="B459" s="17" t="s">
        <v>37</v>
      </c>
      <c r="C459" s="2" t="s">
        <v>10</v>
      </c>
      <c r="D459" s="19"/>
      <c r="E459" s="54"/>
      <c r="F459" s="42"/>
    </row>
    <row r="460">
      <c r="A460" s="16" t="s">
        <v>1575</v>
      </c>
      <c r="B460" s="29" t="s">
        <v>16</v>
      </c>
      <c r="C460" s="26" t="s">
        <v>17</v>
      </c>
      <c r="D460" s="28" t="s">
        <v>1576</v>
      </c>
      <c r="E460" s="2" t="s">
        <v>1577</v>
      </c>
      <c r="F460" s="9">
        <v>41063.0</v>
      </c>
    </row>
    <row r="461">
      <c r="A461" s="16" t="s">
        <v>1578</v>
      </c>
      <c r="B461" s="17" t="s">
        <v>237</v>
      </c>
      <c r="C461" s="15" t="s">
        <v>10</v>
      </c>
      <c r="D461" s="17" t="s">
        <v>1579</v>
      </c>
      <c r="E461" s="20"/>
      <c r="F461" s="21"/>
    </row>
    <row r="462">
      <c r="A462" s="16" t="s">
        <v>1580</v>
      </c>
      <c r="B462" s="17" t="s">
        <v>1581</v>
      </c>
      <c r="C462" s="2" t="s">
        <v>17</v>
      </c>
      <c r="D462" s="17" t="s">
        <v>1582</v>
      </c>
      <c r="E462" s="32" t="s">
        <v>1583</v>
      </c>
      <c r="F462" s="42"/>
    </row>
    <row r="463">
      <c r="A463" s="16" t="s">
        <v>1584</v>
      </c>
      <c r="B463" s="36"/>
      <c r="C463" s="15" t="s">
        <v>10</v>
      </c>
      <c r="D463" s="38" t="s">
        <v>1585</v>
      </c>
      <c r="E463" s="16" t="s">
        <v>785</v>
      </c>
      <c r="F463" s="21"/>
    </row>
    <row r="464">
      <c r="A464" s="16" t="s">
        <v>1586</v>
      </c>
      <c r="B464" s="29" t="s">
        <v>1587</v>
      </c>
      <c r="C464" s="18" t="s">
        <v>10</v>
      </c>
      <c r="D464" s="28" t="s">
        <v>1588</v>
      </c>
      <c r="E464" s="2" t="s">
        <v>158</v>
      </c>
      <c r="F464" s="9">
        <v>41062.0</v>
      </c>
    </row>
    <row r="465">
      <c r="A465" s="16" t="s">
        <v>1589</v>
      </c>
      <c r="B465" s="17">
        <v>1.3</v>
      </c>
      <c r="C465" s="26" t="s">
        <v>17</v>
      </c>
      <c r="D465" s="17" t="s">
        <v>1590</v>
      </c>
      <c r="E465" s="16" t="s">
        <v>1279</v>
      </c>
      <c r="F465" s="23">
        <v>40999.0</v>
      </c>
    </row>
    <row r="466">
      <c r="A466" s="16" t="s">
        <v>1591</v>
      </c>
      <c r="B466" s="17">
        <v>1.0</v>
      </c>
      <c r="C466" s="37" t="s">
        <v>198</v>
      </c>
      <c r="D466" s="17" t="s">
        <v>1592</v>
      </c>
      <c r="E466" s="16" t="s">
        <v>1593</v>
      </c>
      <c r="F466" s="23">
        <v>41009.0</v>
      </c>
    </row>
    <row r="467">
      <c r="A467" s="32" t="s">
        <v>1594</v>
      </c>
      <c r="B467" s="17">
        <v>1.0</v>
      </c>
      <c r="C467" s="2" t="s">
        <v>10</v>
      </c>
      <c r="D467" s="17" t="s">
        <v>1556</v>
      </c>
      <c r="E467" s="32" t="s">
        <v>1557</v>
      </c>
      <c r="F467" s="42"/>
    </row>
    <row r="468">
      <c r="A468" s="16" t="s">
        <v>1594</v>
      </c>
      <c r="B468" s="36"/>
      <c r="C468" s="26" t="s">
        <v>17</v>
      </c>
      <c r="D468" s="38" t="s">
        <v>1595</v>
      </c>
      <c r="E468" s="16" t="s">
        <v>1596</v>
      </c>
      <c r="F468" s="23">
        <v>41056.0</v>
      </c>
    </row>
    <row r="469">
      <c r="A469" s="2" t="s">
        <v>1594</v>
      </c>
      <c r="B469" s="13">
        <v>5.0</v>
      </c>
      <c r="C469" s="15" t="s">
        <v>10</v>
      </c>
      <c r="D469" s="11" t="s">
        <v>1597</v>
      </c>
      <c r="E469" s="14"/>
      <c r="F469" s="24" t="s">
        <v>1253</v>
      </c>
    </row>
    <row r="470">
      <c r="A470" s="16" t="s">
        <v>1598</v>
      </c>
      <c r="B470" s="17">
        <v>1.1</v>
      </c>
      <c r="C470" s="26" t="s">
        <v>17</v>
      </c>
      <c r="D470" s="19"/>
      <c r="E470" s="16" t="s">
        <v>1451</v>
      </c>
      <c r="F470" s="23">
        <v>41002.0</v>
      </c>
    </row>
    <row r="471">
      <c r="A471" s="2" t="s">
        <v>1599</v>
      </c>
      <c r="B471" s="19"/>
      <c r="C471" s="2" t="s">
        <v>10</v>
      </c>
      <c r="D471" s="17" t="s">
        <v>1600</v>
      </c>
      <c r="E471" s="16" t="s">
        <v>1244</v>
      </c>
      <c r="F471" s="23">
        <v>41143.0</v>
      </c>
    </row>
    <row r="472">
      <c r="A472" s="2" t="s">
        <v>1601</v>
      </c>
      <c r="B472" s="25" t="s">
        <v>1602</v>
      </c>
      <c r="C472" s="15" t="s">
        <v>10</v>
      </c>
      <c r="D472" s="17" t="s">
        <v>1603</v>
      </c>
      <c r="E472" s="16" t="s">
        <v>738</v>
      </c>
      <c r="F472" s="23">
        <v>41032.0</v>
      </c>
    </row>
    <row r="473">
      <c r="A473" s="32" t="s">
        <v>1604</v>
      </c>
      <c r="B473" s="13">
        <v>1.1</v>
      </c>
      <c r="C473" s="2" t="s">
        <v>10</v>
      </c>
      <c r="E473" s="14"/>
      <c r="F473" s="34"/>
    </row>
    <row r="474">
      <c r="A474" s="16" t="s">
        <v>1605</v>
      </c>
      <c r="B474" s="17">
        <v>1.0</v>
      </c>
      <c r="C474" s="15" t="s">
        <v>10</v>
      </c>
      <c r="D474" s="17" t="s">
        <v>1606</v>
      </c>
      <c r="E474" s="16" t="s">
        <v>241</v>
      </c>
      <c r="F474" s="23">
        <v>40994.0</v>
      </c>
    </row>
    <row r="475">
      <c r="A475" s="16" t="s">
        <v>1607</v>
      </c>
      <c r="B475" s="17">
        <v>1.0</v>
      </c>
      <c r="C475" s="15" t="s">
        <v>10</v>
      </c>
      <c r="D475" s="17" t="s">
        <v>1568</v>
      </c>
      <c r="E475" s="16" t="s">
        <v>241</v>
      </c>
      <c r="F475" s="23">
        <v>40997.0</v>
      </c>
    </row>
    <row r="476">
      <c r="A476" s="16" t="s">
        <v>1608</v>
      </c>
      <c r="B476" s="17">
        <v>1.2</v>
      </c>
      <c r="C476" s="2" t="s">
        <v>17</v>
      </c>
      <c r="D476" s="17" t="s">
        <v>685</v>
      </c>
      <c r="E476" s="16" t="s">
        <v>1609</v>
      </c>
      <c r="F476" s="23">
        <v>41127.0</v>
      </c>
    </row>
    <row r="477">
      <c r="A477" s="32" t="s">
        <v>1610</v>
      </c>
      <c r="B477" s="17">
        <v>1.24</v>
      </c>
      <c r="C477" s="2" t="s">
        <v>10</v>
      </c>
      <c r="D477" s="19"/>
      <c r="E477" s="20"/>
      <c r="F477" s="21"/>
    </row>
    <row r="478">
      <c r="A478" s="32" t="s">
        <v>1611</v>
      </c>
      <c r="B478" s="17" t="s">
        <v>67</v>
      </c>
      <c r="C478" s="2" t="s">
        <v>17</v>
      </c>
      <c r="D478" s="30" t="str">
        <f>HYPERLINK("http://xsellize.com/topic/140569-magic-piano-tut-to-get-all-songs-tut-on-custom-songs/","Tut to get all songs here (same as Magic Piano)")</f>
        <v>Tut to get all songs here (same as Magic Piano)</v>
      </c>
      <c r="E478" s="32" t="s">
        <v>1612</v>
      </c>
      <c r="F478" s="46">
        <v>40969.0</v>
      </c>
    </row>
    <row r="479">
      <c r="A479" s="2" t="s">
        <v>1613</v>
      </c>
      <c r="B479" s="17" t="s">
        <v>294</v>
      </c>
      <c r="C479" s="2" t="s">
        <v>10</v>
      </c>
      <c r="D479" s="19"/>
      <c r="E479" s="54"/>
      <c r="F479" s="42"/>
    </row>
    <row r="480">
      <c r="A480" s="16" t="s">
        <v>1614</v>
      </c>
      <c r="B480" s="17" t="s">
        <v>1615</v>
      </c>
      <c r="C480" s="15" t="s">
        <v>10</v>
      </c>
      <c r="D480" s="17" t="s">
        <v>1616</v>
      </c>
      <c r="E480" s="16" t="s">
        <v>380</v>
      </c>
      <c r="F480" s="23">
        <v>41008.0</v>
      </c>
    </row>
    <row r="481">
      <c r="A481" s="32" t="s">
        <v>1617</v>
      </c>
      <c r="B481" s="17" t="s">
        <v>294</v>
      </c>
      <c r="C481" s="2" t="s">
        <v>10</v>
      </c>
      <c r="D481" s="19"/>
      <c r="E481" s="54"/>
      <c r="F481" s="42"/>
    </row>
    <row r="482">
      <c r="A482" s="16" t="s">
        <v>1618</v>
      </c>
      <c r="B482" s="17" t="s">
        <v>1619</v>
      </c>
      <c r="C482" s="2" t="s">
        <v>17</v>
      </c>
      <c r="D482" s="30" t="str">
        <f>HYPERLINK("http://xsellize.com/topic/140569-magic-piano-tut-to-get-all-songs-tut-on-custom-songs/","Tut to get all songs here")</f>
        <v>Tut to get all songs here</v>
      </c>
      <c r="E482" s="32" t="s">
        <v>1612</v>
      </c>
      <c r="F482" s="46">
        <v>40969.0</v>
      </c>
    </row>
    <row r="483">
      <c r="A483" s="2" t="s">
        <v>1620</v>
      </c>
      <c r="B483" s="17" t="s">
        <v>532</v>
      </c>
      <c r="C483" s="2" t="s">
        <v>10</v>
      </c>
      <c r="D483" s="17" t="s">
        <v>1621</v>
      </c>
      <c r="E483" s="16" t="s">
        <v>380</v>
      </c>
      <c r="F483" s="23">
        <v>41155.0</v>
      </c>
    </row>
    <row r="484">
      <c r="A484" s="16" t="s">
        <v>1622</v>
      </c>
      <c r="B484" s="17" t="s">
        <v>81</v>
      </c>
      <c r="C484" s="69" t="s">
        <v>17</v>
      </c>
      <c r="D484" s="17" t="s">
        <v>1623</v>
      </c>
      <c r="E484" s="16" t="s">
        <v>1624</v>
      </c>
      <c r="F484" s="23">
        <v>40998.0</v>
      </c>
    </row>
    <row r="485">
      <c r="A485" s="16" t="s">
        <v>1625</v>
      </c>
      <c r="B485" s="17">
        <v>2.01</v>
      </c>
      <c r="C485" s="26" t="s">
        <v>17</v>
      </c>
      <c r="D485" s="17" t="s">
        <v>1626</v>
      </c>
      <c r="E485" s="16" t="s">
        <v>1627</v>
      </c>
      <c r="F485" s="23">
        <v>41003.0</v>
      </c>
    </row>
    <row r="486">
      <c r="A486" s="32" t="s">
        <v>1628</v>
      </c>
      <c r="B486" s="25" t="s">
        <v>159</v>
      </c>
      <c r="C486" s="15" t="s">
        <v>10</v>
      </c>
      <c r="D486" s="17" t="s">
        <v>1629</v>
      </c>
      <c r="E486" s="16" t="s">
        <v>1630</v>
      </c>
      <c r="F486" s="23">
        <v>41031.0</v>
      </c>
    </row>
    <row r="487">
      <c r="A487" s="16" t="s">
        <v>1631</v>
      </c>
      <c r="B487" s="25" t="s">
        <v>344</v>
      </c>
      <c r="C487" s="15" t="s">
        <v>10</v>
      </c>
      <c r="D487" s="22"/>
      <c r="E487" s="16" t="s">
        <v>241</v>
      </c>
      <c r="F487" s="23">
        <v>41060.0</v>
      </c>
    </row>
    <row r="488">
      <c r="A488" s="2" t="s">
        <v>1632</v>
      </c>
      <c r="B488" s="17">
        <v>2.2</v>
      </c>
      <c r="C488" s="26" t="s">
        <v>17</v>
      </c>
      <c r="D488" s="19"/>
      <c r="E488" s="16" t="s">
        <v>1633</v>
      </c>
      <c r="F488" s="23">
        <v>41014.0</v>
      </c>
    </row>
    <row r="489">
      <c r="A489" s="16" t="s">
        <v>1634</v>
      </c>
      <c r="B489" s="17" t="s">
        <v>1635</v>
      </c>
      <c r="C489" s="2" t="s">
        <v>10</v>
      </c>
      <c r="D489" s="19"/>
      <c r="E489" s="54"/>
      <c r="F489" s="42"/>
    </row>
    <row r="490">
      <c r="A490" s="16" t="s">
        <v>1636</v>
      </c>
      <c r="B490" s="17" t="s">
        <v>1202</v>
      </c>
      <c r="C490" s="15" t="s">
        <v>10</v>
      </c>
      <c r="D490" s="38" t="s">
        <v>1637</v>
      </c>
      <c r="E490" s="16" t="s">
        <v>1638</v>
      </c>
      <c r="F490" s="23">
        <v>40978.0</v>
      </c>
    </row>
    <row r="491">
      <c r="A491" s="16" t="s">
        <v>1639</v>
      </c>
      <c r="B491" s="19"/>
      <c r="C491" s="2" t="s">
        <v>17</v>
      </c>
      <c r="D491" s="17" t="s">
        <v>1640</v>
      </c>
      <c r="E491" s="32" t="s">
        <v>1612</v>
      </c>
      <c r="F491" s="46">
        <v>40969.0</v>
      </c>
    </row>
    <row r="492">
      <c r="A492" s="2" t="s">
        <v>1641</v>
      </c>
      <c r="B492" s="17" t="s">
        <v>81</v>
      </c>
      <c r="C492" s="15" t="s">
        <v>10</v>
      </c>
      <c r="D492" s="17" t="s">
        <v>1342</v>
      </c>
      <c r="E492" s="16" t="s">
        <v>837</v>
      </c>
      <c r="F492" s="23">
        <v>41003.0</v>
      </c>
    </row>
    <row r="493">
      <c r="A493" s="16" t="s">
        <v>1642</v>
      </c>
      <c r="B493" s="17" t="s">
        <v>24</v>
      </c>
      <c r="C493" s="26" t="s">
        <v>17</v>
      </c>
      <c r="D493" s="17" t="s">
        <v>1643</v>
      </c>
      <c r="E493" s="16" t="s">
        <v>1644</v>
      </c>
      <c r="F493" s="23">
        <v>41010.0</v>
      </c>
    </row>
    <row r="494">
      <c r="A494" s="16" t="s">
        <v>1645</v>
      </c>
      <c r="B494" s="17" t="s">
        <v>314</v>
      </c>
      <c r="C494" s="2" t="s">
        <v>17</v>
      </c>
      <c r="D494" s="22"/>
      <c r="E494" s="16" t="s">
        <v>357</v>
      </c>
      <c r="F494" s="23">
        <v>40971.0</v>
      </c>
    </row>
    <row r="495">
      <c r="A495" s="16" t="s">
        <v>1646</v>
      </c>
      <c r="B495" s="17">
        <v>1.1</v>
      </c>
      <c r="C495" s="2" t="s">
        <v>10</v>
      </c>
      <c r="D495" s="22"/>
      <c r="E495" s="20"/>
      <c r="F495" s="21"/>
    </row>
    <row r="496">
      <c r="A496" s="16" t="s">
        <v>1646</v>
      </c>
      <c r="B496" s="17" t="s">
        <v>16</v>
      </c>
      <c r="C496" s="52" t="s">
        <v>17</v>
      </c>
      <c r="D496" s="63" t="str">
        <f>hyperlink("http://xsellize.com/topic/183564-mass-effect-infiltrator-save-game/","Mass EFFECT Save game")</f>
        <v>Mass EFFECT Save game</v>
      </c>
      <c r="E496" s="32" t="s">
        <v>1647</v>
      </c>
      <c r="F496" s="23">
        <v>40975.0</v>
      </c>
    </row>
    <row r="497">
      <c r="A497" s="16" t="s">
        <v>1648</v>
      </c>
      <c r="B497" s="17">
        <v>1.2</v>
      </c>
      <c r="C497" s="2" t="s">
        <v>10</v>
      </c>
      <c r="D497" s="22"/>
      <c r="E497" s="54"/>
      <c r="F497" s="21"/>
    </row>
    <row r="498">
      <c r="A498" s="32" t="s">
        <v>1649</v>
      </c>
      <c r="B498" s="29" t="s">
        <v>1650</v>
      </c>
      <c r="C498" s="15" t="s">
        <v>10</v>
      </c>
      <c r="D498" s="28" t="s">
        <v>1651</v>
      </c>
      <c r="E498" s="2" t="s">
        <v>557</v>
      </c>
      <c r="F498" s="9">
        <v>41066.0</v>
      </c>
    </row>
    <row r="499">
      <c r="A499" s="32" t="s">
        <v>1652</v>
      </c>
      <c r="B499" s="36"/>
      <c r="C499" s="26" t="s">
        <v>17</v>
      </c>
      <c r="D499" s="17" t="s">
        <v>1653</v>
      </c>
      <c r="E499" s="16" t="s">
        <v>1654</v>
      </c>
      <c r="F499" s="23">
        <v>41055.0</v>
      </c>
    </row>
    <row r="500">
      <c r="A500" s="16" t="s">
        <v>1655</v>
      </c>
      <c r="B500" s="17" t="s">
        <v>671</v>
      </c>
      <c r="C500" s="15" t="s">
        <v>10</v>
      </c>
      <c r="D500" s="17" t="s">
        <v>1656</v>
      </c>
      <c r="E500" s="16" t="s">
        <v>1657</v>
      </c>
      <c r="F500" s="23">
        <v>40990.0</v>
      </c>
    </row>
    <row r="501">
      <c r="A501" s="32" t="s">
        <v>1658</v>
      </c>
      <c r="B501" s="25" t="s">
        <v>1659</v>
      </c>
      <c r="C501" s="15" t="s">
        <v>10</v>
      </c>
      <c r="D501" s="22"/>
      <c r="E501" s="16" t="s">
        <v>241</v>
      </c>
      <c r="F501" s="23">
        <v>41060.0</v>
      </c>
    </row>
    <row r="502">
      <c r="A502" s="32" t="s">
        <v>12</v>
      </c>
      <c r="B502" s="25" t="s">
        <v>16</v>
      </c>
      <c r="C502" s="26" t="s">
        <v>17</v>
      </c>
      <c r="D502" s="53" t="str">
        <f>hyperlink("http://store.heaveniphone.com/2012/05/mega-run--redfords-adventure-iphone.html","Download hacked ipa here v1.0.1")</f>
        <v>Download hacked ipa here v1.0.1</v>
      </c>
      <c r="E502" s="20"/>
      <c r="F502" s="21"/>
    </row>
    <row r="503">
      <c r="A503" s="16" t="s">
        <v>1660</v>
      </c>
      <c r="B503" s="25" t="s">
        <v>344</v>
      </c>
      <c r="C503" s="37" t="s">
        <v>198</v>
      </c>
      <c r="D503" s="30" t="str">
        <f>hyperlink("http://heaveniphone.com/threads/90358-huong-dan-hack-men-in-black-3-mib3.html","Some say work, some say not, anw here is Guide to hack MIB 3")</f>
        <v>Some say work, some say not, anw here is Guide to hack MIB 3</v>
      </c>
      <c r="E503" s="20"/>
      <c r="F503" s="23">
        <v>41058.0</v>
      </c>
    </row>
    <row r="504">
      <c r="A504" s="16" t="s">
        <v>1661</v>
      </c>
      <c r="B504" s="17" t="s">
        <v>378</v>
      </c>
      <c r="C504" s="2" t="s">
        <v>10</v>
      </c>
      <c r="D504" s="22"/>
      <c r="E504" s="20"/>
      <c r="F504" s="21"/>
    </row>
    <row r="505">
      <c r="A505" s="16" t="s">
        <v>1662</v>
      </c>
      <c r="B505" s="17" t="s">
        <v>1663</v>
      </c>
      <c r="C505" s="26" t="s">
        <v>17</v>
      </c>
      <c r="D505" s="30" t="str">
        <f>hyperlink("http://heaveniphone.com/iphone-kinh-nghiem-choi-game/76144-h-ck-metalstorm-wingman-v4-0-5-15-03-2012-game-ban-may-bay-online.html","MetalStorm 4.0.7 Hacked ipa.")</f>
        <v>MetalStorm 4.0.7 Hacked ipa.</v>
      </c>
      <c r="E505" s="20"/>
      <c r="F505" s="23">
        <v>41010.0</v>
      </c>
    </row>
    <row r="506">
      <c r="A506" s="16" t="s">
        <v>1664</v>
      </c>
      <c r="B506" s="17">
        <v>4.5</v>
      </c>
      <c r="C506" s="15" t="s">
        <v>10</v>
      </c>
      <c r="D506" s="17" t="s">
        <v>594</v>
      </c>
      <c r="E506" s="16" t="s">
        <v>898</v>
      </c>
      <c r="F506" s="23">
        <v>41012.0</v>
      </c>
    </row>
    <row r="507">
      <c r="A507" s="16" t="s">
        <v>1665</v>
      </c>
      <c r="B507" s="17">
        <v>1.0</v>
      </c>
      <c r="C507" s="26" t="s">
        <v>17</v>
      </c>
      <c r="D507" s="17" t="s">
        <v>1666</v>
      </c>
      <c r="E507" s="16" t="s">
        <v>380</v>
      </c>
      <c r="F507" s="23">
        <v>41008.0</v>
      </c>
    </row>
    <row r="508">
      <c r="A508" s="16" t="s">
        <v>1667</v>
      </c>
      <c r="B508" s="19"/>
      <c r="C508" s="2" t="s">
        <v>10</v>
      </c>
      <c r="D508" s="17" t="s">
        <v>1668</v>
      </c>
      <c r="E508" s="32" t="s">
        <v>1408</v>
      </c>
      <c r="F508" s="46">
        <v>40968.0</v>
      </c>
    </row>
    <row r="509">
      <c r="A509" s="32" t="s">
        <v>1669</v>
      </c>
      <c r="B509" s="17">
        <v>6.7</v>
      </c>
      <c r="C509" s="2" t="s">
        <v>10</v>
      </c>
      <c r="D509" s="17" t="s">
        <v>1670</v>
      </c>
      <c r="E509" s="20"/>
      <c r="F509" s="21"/>
    </row>
    <row r="510">
      <c r="A510" s="16" t="s">
        <v>1671</v>
      </c>
      <c r="B510" s="25" t="s">
        <v>1494</v>
      </c>
      <c r="C510" s="15" t="s">
        <v>10</v>
      </c>
      <c r="D510" s="38" t="s">
        <v>1073</v>
      </c>
      <c r="E510" s="16" t="s">
        <v>143</v>
      </c>
      <c r="F510" s="23">
        <v>41059.0</v>
      </c>
    </row>
    <row r="511">
      <c r="A511" s="32" t="s">
        <v>1672</v>
      </c>
      <c r="B511" s="29" t="s">
        <v>992</v>
      </c>
      <c r="C511" s="26" t="s">
        <v>17</v>
      </c>
      <c r="D511" s="28" t="s">
        <v>1673</v>
      </c>
      <c r="E511" s="2" t="s">
        <v>255</v>
      </c>
      <c r="F511" s="9">
        <v>41065.0</v>
      </c>
    </row>
    <row r="512">
      <c r="A512" s="16" t="s">
        <v>1674</v>
      </c>
      <c r="B512" s="17" t="s">
        <v>81</v>
      </c>
      <c r="C512" s="18" t="s">
        <v>10</v>
      </c>
      <c r="D512" s="17" t="s">
        <v>1675</v>
      </c>
      <c r="E512" s="16" t="s">
        <v>1676</v>
      </c>
      <c r="F512" s="23">
        <v>40987.0</v>
      </c>
    </row>
    <row r="513">
      <c r="A513" s="2" t="s">
        <v>1677</v>
      </c>
      <c r="B513" s="17">
        <v>6.0</v>
      </c>
      <c r="C513" s="15" t="s">
        <v>10</v>
      </c>
      <c r="D513" s="17" t="s">
        <v>1678</v>
      </c>
      <c r="E513" s="20"/>
      <c r="F513" s="21"/>
    </row>
    <row r="514">
      <c r="A514" s="16" t="s">
        <v>1679</v>
      </c>
      <c r="B514" s="36"/>
      <c r="C514" s="15" t="s">
        <v>10</v>
      </c>
      <c r="D514" s="19"/>
      <c r="E514" s="16" t="s">
        <v>1680</v>
      </c>
      <c r="F514" s="23">
        <v>41030.0</v>
      </c>
    </row>
    <row r="515">
      <c r="A515" s="16" t="s">
        <v>1681</v>
      </c>
      <c r="B515" s="17" t="s">
        <v>1682</v>
      </c>
      <c r="C515" s="2" t="s">
        <v>17</v>
      </c>
      <c r="D515" s="19"/>
      <c r="E515" s="16" t="s">
        <v>1683</v>
      </c>
      <c r="F515" s="23">
        <v>40969.0</v>
      </c>
    </row>
    <row r="516">
      <c r="A516" s="16" t="s">
        <v>1684</v>
      </c>
      <c r="B516" s="17">
        <v>1.5</v>
      </c>
      <c r="C516" s="2" t="s">
        <v>10</v>
      </c>
      <c r="D516" s="17" t="s">
        <v>1685</v>
      </c>
      <c r="E516" s="32" t="s">
        <v>1686</v>
      </c>
      <c r="F516" s="23">
        <v>40969.0</v>
      </c>
    </row>
    <row r="517">
      <c r="A517" s="16" t="s">
        <v>1687</v>
      </c>
      <c r="B517" s="17" t="s">
        <v>1688</v>
      </c>
      <c r="C517" s="2" t="s">
        <v>17</v>
      </c>
      <c r="D517" s="17" t="s">
        <v>1689</v>
      </c>
      <c r="E517" s="16" t="s">
        <v>1683</v>
      </c>
      <c r="F517" s="23">
        <v>40969.0</v>
      </c>
    </row>
    <row r="518">
      <c r="A518" s="16" t="s">
        <v>1690</v>
      </c>
      <c r="B518" s="17" t="s">
        <v>294</v>
      </c>
      <c r="C518" s="2" t="s">
        <v>17</v>
      </c>
      <c r="D518" s="75" t="s">
        <v>1691</v>
      </c>
      <c r="E518" s="32" t="s">
        <v>1692</v>
      </c>
      <c r="F518" s="46">
        <v>40981.0</v>
      </c>
    </row>
    <row r="519">
      <c r="A519" s="2" t="s">
        <v>1693</v>
      </c>
      <c r="B519" s="17">
        <v>1.59</v>
      </c>
      <c r="C519" s="15" t="s">
        <v>10</v>
      </c>
      <c r="D519" s="17" t="s">
        <v>1694</v>
      </c>
      <c r="E519" s="16" t="s">
        <v>1448</v>
      </c>
      <c r="F519" s="23">
        <v>40995.0</v>
      </c>
    </row>
    <row r="520">
      <c r="A520" s="16" t="s">
        <v>1695</v>
      </c>
      <c r="B520" s="36"/>
      <c r="C520" s="26" t="s">
        <v>17</v>
      </c>
      <c r="D520" s="17" t="s">
        <v>1696</v>
      </c>
      <c r="E520" s="16" t="s">
        <v>1697</v>
      </c>
      <c r="F520" s="23">
        <v>41030.0</v>
      </c>
    </row>
    <row r="521">
      <c r="A521" s="16" t="s">
        <v>1698</v>
      </c>
      <c r="B521" s="17">
        <v>1.0</v>
      </c>
      <c r="C521" s="15" t="s">
        <v>374</v>
      </c>
      <c r="D521" s="17" t="s">
        <v>1699</v>
      </c>
      <c r="E521" s="16" t="s">
        <v>890</v>
      </c>
      <c r="F521" s="23">
        <v>40991.0</v>
      </c>
    </row>
    <row r="522">
      <c r="A522" s="16" t="s">
        <v>1700</v>
      </c>
      <c r="B522" s="17" t="s">
        <v>1086</v>
      </c>
      <c r="C522" s="15" t="s">
        <v>374</v>
      </c>
      <c r="D522" s="17" t="s">
        <v>1699</v>
      </c>
      <c r="E522" s="16" t="s">
        <v>890</v>
      </c>
      <c r="F522" s="23">
        <v>40991.0</v>
      </c>
    </row>
    <row r="523">
      <c r="A523" s="16" t="s">
        <v>1701</v>
      </c>
      <c r="B523" s="17" t="s">
        <v>1702</v>
      </c>
      <c r="C523" s="2" t="s">
        <v>17</v>
      </c>
      <c r="D523" s="30" t="str">
        <f>hyperlink("http://mila432.com/viewtopic.php?f=3&amp;t=9","Monopoly hotels hack.")</f>
        <v>Monopoly hotels hack.</v>
      </c>
      <c r="E523" s="32" t="s">
        <v>1703</v>
      </c>
      <c r="F523" s="46">
        <v>40968.0</v>
      </c>
    </row>
    <row r="524">
      <c r="A524" s="16" t="s">
        <v>1704</v>
      </c>
      <c r="B524" s="19"/>
      <c r="C524" s="2" t="s">
        <v>10</v>
      </c>
      <c r="D524" s="19"/>
      <c r="E524" s="20"/>
      <c r="F524" s="21"/>
    </row>
    <row r="525">
      <c r="A525" s="16" t="s">
        <v>1705</v>
      </c>
      <c r="B525" s="19"/>
      <c r="C525" s="2" t="s">
        <v>10</v>
      </c>
      <c r="D525" s="17" t="s">
        <v>1706</v>
      </c>
      <c r="E525" s="32" t="s">
        <v>1408</v>
      </c>
      <c r="F525" s="46">
        <v>40968.0</v>
      </c>
    </row>
    <row r="526">
      <c r="A526" s="16" t="s">
        <v>1707</v>
      </c>
      <c r="B526" s="17" t="s">
        <v>532</v>
      </c>
      <c r="C526" s="2" t="s">
        <v>17</v>
      </c>
      <c r="D526" s="17" t="s">
        <v>1708</v>
      </c>
      <c r="E526" s="20"/>
      <c r="F526" s="23">
        <v>41144.0</v>
      </c>
    </row>
    <row r="527">
      <c r="A527" s="16" t="s">
        <v>1709</v>
      </c>
      <c r="B527" s="36"/>
      <c r="C527" s="15" t="s">
        <v>10</v>
      </c>
      <c r="D527" s="17" t="s">
        <v>1710</v>
      </c>
      <c r="E527" s="16" t="s">
        <v>616</v>
      </c>
      <c r="F527" s="23">
        <v>41049.0</v>
      </c>
    </row>
    <row r="528">
      <c r="A528" s="16" t="s">
        <v>1711</v>
      </c>
      <c r="B528" s="17">
        <v>1.02</v>
      </c>
      <c r="C528" s="15" t="s">
        <v>10</v>
      </c>
      <c r="D528" s="19"/>
      <c r="E528" s="16" t="s">
        <v>1712</v>
      </c>
      <c r="F528" s="23">
        <v>40994.0</v>
      </c>
    </row>
    <row r="529">
      <c r="A529" s="32" t="s">
        <v>1713</v>
      </c>
      <c r="B529" s="17" t="s">
        <v>510</v>
      </c>
      <c r="C529" s="15" t="s">
        <v>10</v>
      </c>
      <c r="D529" s="17" t="s">
        <v>1714</v>
      </c>
      <c r="E529" s="16" t="s">
        <v>241</v>
      </c>
      <c r="F529" s="23">
        <v>40996.0</v>
      </c>
    </row>
    <row r="530">
      <c r="A530" s="16" t="s">
        <v>1715</v>
      </c>
      <c r="B530" s="25" t="s">
        <v>378</v>
      </c>
      <c r="C530" s="18" t="s">
        <v>10</v>
      </c>
      <c r="D530" s="17" t="s">
        <v>1716</v>
      </c>
      <c r="E530" s="16" t="s">
        <v>376</v>
      </c>
      <c r="F530" s="23">
        <v>41055.0</v>
      </c>
    </row>
    <row r="531">
      <c r="A531" s="16" t="s">
        <v>1717</v>
      </c>
      <c r="B531" s="17">
        <v>2.7</v>
      </c>
      <c r="C531" s="15" t="s">
        <v>10</v>
      </c>
      <c r="D531" s="17" t="s">
        <v>1718</v>
      </c>
      <c r="E531" s="16" t="s">
        <v>76</v>
      </c>
      <c r="F531" s="23">
        <v>41015.0</v>
      </c>
    </row>
    <row r="532">
      <c r="A532" s="2" t="s">
        <v>1719</v>
      </c>
      <c r="B532" s="17">
        <v>4.1</v>
      </c>
      <c r="C532" s="2" t="s">
        <v>10</v>
      </c>
      <c r="D532" s="19"/>
      <c r="E532" s="20"/>
      <c r="F532" s="21"/>
    </row>
    <row r="533">
      <c r="A533" s="16" t="s">
        <v>1720</v>
      </c>
      <c r="B533" s="17">
        <v>1.0</v>
      </c>
      <c r="C533" s="15" t="s">
        <v>10</v>
      </c>
      <c r="D533" s="17" t="s">
        <v>1721</v>
      </c>
      <c r="E533" s="16" t="s">
        <v>274</v>
      </c>
      <c r="F533" s="23">
        <v>40983.0</v>
      </c>
    </row>
    <row r="534">
      <c r="A534" s="16" t="s">
        <v>1722</v>
      </c>
      <c r="B534" s="19"/>
      <c r="C534" s="2" t="s">
        <v>10</v>
      </c>
      <c r="D534" s="22"/>
      <c r="E534" s="20"/>
      <c r="F534" s="21"/>
    </row>
    <row r="535">
      <c r="A535" s="16" t="s">
        <v>1723</v>
      </c>
      <c r="B535" s="36"/>
      <c r="C535" s="18" t="s">
        <v>10</v>
      </c>
      <c r="D535" s="17" t="s">
        <v>1724</v>
      </c>
      <c r="E535" s="16" t="s">
        <v>616</v>
      </c>
      <c r="F535" s="23">
        <v>41049.0</v>
      </c>
    </row>
    <row r="536">
      <c r="A536" s="16" t="s">
        <v>1725</v>
      </c>
      <c r="B536" s="19"/>
      <c r="C536" s="15" t="s">
        <v>10</v>
      </c>
      <c r="D536" s="19"/>
      <c r="E536" s="20"/>
      <c r="F536" s="21"/>
    </row>
    <row r="537">
      <c r="A537" s="32" t="s">
        <v>1726</v>
      </c>
      <c r="B537" s="25" t="s">
        <v>992</v>
      </c>
      <c r="C537" s="15" t="s">
        <v>10</v>
      </c>
      <c r="D537" s="17" t="s">
        <v>1727</v>
      </c>
      <c r="E537" s="16" t="s">
        <v>529</v>
      </c>
      <c r="F537" s="23">
        <v>41025.0</v>
      </c>
    </row>
    <row r="538">
      <c r="A538" s="16" t="s">
        <v>1728</v>
      </c>
      <c r="B538" s="29" t="s">
        <v>1189</v>
      </c>
      <c r="C538" s="15" t="s">
        <v>10</v>
      </c>
      <c r="D538" s="28" t="s">
        <v>1729</v>
      </c>
      <c r="E538" s="2" t="s">
        <v>1730</v>
      </c>
      <c r="F538" s="9">
        <v>41065.0</v>
      </c>
    </row>
    <row r="539">
      <c r="A539" s="32" t="s">
        <v>1731</v>
      </c>
      <c r="B539" s="36"/>
      <c r="C539" s="15" t="s">
        <v>10</v>
      </c>
      <c r="D539" s="19"/>
      <c r="E539" s="16" t="s">
        <v>241</v>
      </c>
      <c r="F539" s="23">
        <v>41022.0</v>
      </c>
    </row>
    <row r="540">
      <c r="A540" s="16" t="s">
        <v>1732</v>
      </c>
      <c r="B540" s="17" t="s">
        <v>37</v>
      </c>
      <c r="C540" s="2" t="s">
        <v>17</v>
      </c>
      <c r="D540" s="30" t="str">
        <f>hyperlink("http://www.youtube.com/watch?v=uRavETgV5Eg&amp;feature=player_embedded","How to hack my town 2 v 1.3.0 (youtube video)")</f>
        <v>How to hack my town 2 v 1.3.0 (youtube video)</v>
      </c>
      <c r="E540" s="20"/>
      <c r="F540" s="21"/>
    </row>
    <row r="541">
      <c r="A541" s="16" t="s">
        <v>1733</v>
      </c>
      <c r="B541" s="17" t="s">
        <v>713</v>
      </c>
      <c r="C541" s="26" t="s">
        <v>17</v>
      </c>
      <c r="D541" s="30" t="str">
        <f>hyperlink("http://mila432.com/viewtopic.php?f=3&amp;t=54","My town Animals 3.0 hacked.")</f>
        <v>My town Animals 3.0 hacked.</v>
      </c>
      <c r="E541" s="20"/>
      <c r="F541" s="21"/>
    </row>
    <row r="542">
      <c r="A542" s="16" t="s">
        <v>1734</v>
      </c>
      <c r="B542" s="17" t="s">
        <v>24</v>
      </c>
      <c r="C542" s="2" t="s">
        <v>10</v>
      </c>
      <c r="D542" s="17" t="s">
        <v>1735</v>
      </c>
      <c r="E542" s="16" t="s">
        <v>1343</v>
      </c>
      <c r="F542" s="23">
        <v>40986.0</v>
      </c>
    </row>
    <row r="543">
      <c r="A543" s="16" t="s">
        <v>1736</v>
      </c>
      <c r="B543" s="19"/>
      <c r="C543" s="15" t="s">
        <v>10</v>
      </c>
      <c r="D543" s="27" t="s">
        <v>1737</v>
      </c>
      <c r="E543" s="16" t="s">
        <v>982</v>
      </c>
      <c r="F543" s="23">
        <v>40977.0</v>
      </c>
    </row>
    <row r="544">
      <c r="A544" s="32" t="s">
        <v>1738</v>
      </c>
      <c r="B544" s="13" t="s">
        <v>294</v>
      </c>
      <c r="C544" s="15" t="s">
        <v>10</v>
      </c>
      <c r="D544" s="43"/>
      <c r="E544" s="14"/>
      <c r="F544" s="34"/>
    </row>
    <row r="545">
      <c r="A545" s="16" t="s">
        <v>1739</v>
      </c>
      <c r="B545" s="17" t="s">
        <v>16</v>
      </c>
      <c r="C545" s="2" t="s">
        <v>10</v>
      </c>
      <c r="D545" s="19"/>
      <c r="E545" s="20"/>
      <c r="F545" s="21"/>
    </row>
    <row r="546">
      <c r="A546" s="32" t="s">
        <v>1740</v>
      </c>
      <c r="B546" s="17" t="s">
        <v>197</v>
      </c>
      <c r="C546" s="15" t="s">
        <v>10</v>
      </c>
      <c r="D546" s="17" t="s">
        <v>1741</v>
      </c>
      <c r="E546" s="16" t="s">
        <v>274</v>
      </c>
      <c r="F546" s="23">
        <v>40981.0</v>
      </c>
    </row>
    <row r="547">
      <c r="A547" s="16" t="s">
        <v>1742</v>
      </c>
      <c r="B547" s="17" t="s">
        <v>1743</v>
      </c>
      <c r="C547" s="2" t="s">
        <v>17</v>
      </c>
      <c r="D547" s="17" t="s">
        <v>1744</v>
      </c>
      <c r="E547" s="16" t="s">
        <v>890</v>
      </c>
      <c r="F547" s="23">
        <v>40990.0</v>
      </c>
    </row>
    <row r="548">
      <c r="A548" s="16" t="s">
        <v>1745</v>
      </c>
      <c r="B548" s="17">
        <v>1.2</v>
      </c>
      <c r="C548" s="15" t="s">
        <v>10</v>
      </c>
      <c r="D548" s="17" t="s">
        <v>1746</v>
      </c>
      <c r="E548" s="16" t="s">
        <v>1173</v>
      </c>
      <c r="F548" s="23">
        <v>40991.0</v>
      </c>
    </row>
    <row r="549">
      <c r="A549" s="16" t="s">
        <v>1747</v>
      </c>
      <c r="B549" s="17" t="s">
        <v>16</v>
      </c>
      <c r="C549" s="15" t="s">
        <v>10</v>
      </c>
      <c r="D549" s="19"/>
      <c r="E549" s="16" t="s">
        <v>1748</v>
      </c>
      <c r="F549" s="23">
        <v>41011.0</v>
      </c>
    </row>
    <row r="550">
      <c r="A550" s="16" t="s">
        <v>1749</v>
      </c>
      <c r="B550" s="25" t="s">
        <v>1750</v>
      </c>
      <c r="C550" s="37" t="s">
        <v>198</v>
      </c>
      <c r="D550" s="38" t="s">
        <v>1751</v>
      </c>
      <c r="E550" s="16" t="s">
        <v>143</v>
      </c>
      <c r="F550" s="23">
        <v>41061.0</v>
      </c>
    </row>
    <row r="551">
      <c r="A551" s="16" t="s">
        <v>1752</v>
      </c>
      <c r="B551" s="17">
        <v>1.17</v>
      </c>
      <c r="C551" s="2" t="s">
        <v>1753</v>
      </c>
      <c r="D551" s="17" t="s">
        <v>1754</v>
      </c>
      <c r="E551" s="16" t="s">
        <v>1755</v>
      </c>
      <c r="F551" s="23">
        <v>41139.0</v>
      </c>
    </row>
    <row r="552">
      <c r="A552" s="16" t="s">
        <v>1756</v>
      </c>
      <c r="B552" s="36"/>
      <c r="C552" s="26" t="s">
        <v>17</v>
      </c>
      <c r="D552" s="17" t="s">
        <v>1757</v>
      </c>
      <c r="E552" s="16" t="s">
        <v>1596</v>
      </c>
      <c r="F552" s="23">
        <v>41055.0</v>
      </c>
    </row>
    <row r="553">
      <c r="A553" s="16" t="s">
        <v>1758</v>
      </c>
      <c r="B553" s="17">
        <v>1.2</v>
      </c>
      <c r="C553" s="15" t="s">
        <v>10</v>
      </c>
      <c r="D553" s="17" t="s">
        <v>1759</v>
      </c>
      <c r="E553" s="16" t="s">
        <v>890</v>
      </c>
      <c r="F553" s="23">
        <v>40990.0</v>
      </c>
    </row>
    <row r="554">
      <c r="A554" s="16" t="s">
        <v>1760</v>
      </c>
      <c r="B554" s="17" t="s">
        <v>1761</v>
      </c>
      <c r="C554" s="2" t="s">
        <v>10</v>
      </c>
      <c r="D554" s="19"/>
      <c r="E554" s="20"/>
      <c r="F554" s="21"/>
    </row>
    <row r="555">
      <c r="A555" s="16" t="s">
        <v>1762</v>
      </c>
      <c r="B555" s="19"/>
      <c r="C555" s="15" t="s">
        <v>10</v>
      </c>
      <c r="D555" s="17" t="s">
        <v>1763</v>
      </c>
      <c r="E555" s="16" t="s">
        <v>241</v>
      </c>
      <c r="F555" s="23">
        <v>40996.0</v>
      </c>
    </row>
    <row r="556">
      <c r="A556" s="16" t="s">
        <v>1764</v>
      </c>
      <c r="B556" s="17" t="s">
        <v>696</v>
      </c>
      <c r="C556" s="2" t="s">
        <v>17</v>
      </c>
      <c r="D556" s="30" t="str">
        <f>hyperlink("http://store.heaveniphone.com/2012/01/ninja-farm-iphone.html","Ninja Farm Hacked ipa.")</f>
        <v>Ninja Farm Hacked ipa.</v>
      </c>
      <c r="E556" s="20"/>
      <c r="F556" s="21"/>
    </row>
    <row r="557">
      <c r="A557" s="16" t="s">
        <v>1765</v>
      </c>
      <c r="B557" s="36"/>
      <c r="C557" s="26" t="s">
        <v>17</v>
      </c>
      <c r="D557" s="17" t="s">
        <v>1766</v>
      </c>
      <c r="E557" s="20"/>
      <c r="F557" s="21"/>
    </row>
    <row r="558">
      <c r="A558" s="16" t="s">
        <v>1767</v>
      </c>
      <c r="B558" s="13" t="s">
        <v>192</v>
      </c>
      <c r="C558" s="15" t="s">
        <v>10</v>
      </c>
      <c r="D558" s="28" t="s">
        <v>1768</v>
      </c>
      <c r="E558" s="2" t="s">
        <v>1769</v>
      </c>
      <c r="F558" s="9">
        <v>41071.0</v>
      </c>
    </row>
    <row r="559">
      <c r="A559" s="2" t="s">
        <v>517</v>
      </c>
      <c r="B559" s="17">
        <v>1.11</v>
      </c>
      <c r="C559" s="2" t="s">
        <v>10</v>
      </c>
      <c r="D559" s="22"/>
      <c r="E559" s="20"/>
      <c r="F559" s="21"/>
    </row>
    <row r="560">
      <c r="A560" s="16" t="s">
        <v>1770</v>
      </c>
      <c r="B560" s="25" t="s">
        <v>1771</v>
      </c>
      <c r="C560" s="15" t="s">
        <v>10</v>
      </c>
      <c r="D560" s="17" t="s">
        <v>1097</v>
      </c>
      <c r="E560" s="16" t="s">
        <v>1429</v>
      </c>
      <c r="F560" s="23">
        <v>41126.0</v>
      </c>
    </row>
    <row r="561">
      <c r="A561" s="16" t="s">
        <v>1772</v>
      </c>
      <c r="B561" s="13" t="s">
        <v>16</v>
      </c>
      <c r="C561" s="15" t="s">
        <v>10</v>
      </c>
      <c r="D561" s="28" t="s">
        <v>139</v>
      </c>
      <c r="E561" s="2" t="s">
        <v>143</v>
      </c>
      <c r="F561" s="9">
        <v>41062.0</v>
      </c>
    </row>
    <row r="562">
      <c r="A562" s="16" t="s">
        <v>1773</v>
      </c>
      <c r="B562" s="41"/>
      <c r="C562" s="26" t="s">
        <v>17</v>
      </c>
      <c r="D562" s="11" t="s">
        <v>1774</v>
      </c>
      <c r="E562" s="2" t="s">
        <v>274</v>
      </c>
      <c r="F562" s="9">
        <v>41075.0</v>
      </c>
    </row>
    <row r="563">
      <c r="A563" s="16" t="s">
        <v>1775</v>
      </c>
      <c r="B563" s="17">
        <v>1.0</v>
      </c>
      <c r="C563" s="2" t="s">
        <v>10</v>
      </c>
      <c r="D563" s="38" t="s">
        <v>1776</v>
      </c>
      <c r="E563" s="20"/>
      <c r="F563" s="21"/>
    </row>
    <row r="564">
      <c r="A564" s="16" t="s">
        <v>1777</v>
      </c>
      <c r="B564" s="13">
        <v>6.0</v>
      </c>
      <c r="C564" s="52" t="s">
        <v>17</v>
      </c>
      <c r="D564" s="28" t="s">
        <v>1778</v>
      </c>
      <c r="E564" s="2" t="s">
        <v>1779</v>
      </c>
      <c r="F564" s="9">
        <v>41073.0</v>
      </c>
    </row>
    <row r="565">
      <c r="A565" s="2" t="s">
        <v>1780</v>
      </c>
      <c r="B565" s="17">
        <v>1.31</v>
      </c>
      <c r="C565" s="2" t="s">
        <v>10</v>
      </c>
      <c r="D565" s="19"/>
      <c r="E565" s="20"/>
      <c r="F565" s="21"/>
    </row>
    <row r="566">
      <c r="A566" s="16" t="s">
        <v>1781</v>
      </c>
      <c r="B566" s="17">
        <v>1.4</v>
      </c>
      <c r="C566" s="15" t="s">
        <v>10</v>
      </c>
      <c r="D566" s="38" t="s">
        <v>1782</v>
      </c>
      <c r="E566" s="16" t="s">
        <v>1783</v>
      </c>
      <c r="F566" s="23">
        <v>40972.0</v>
      </c>
    </row>
    <row r="567">
      <c r="A567" s="16" t="s">
        <v>1784</v>
      </c>
      <c r="B567" s="17">
        <v>2.5</v>
      </c>
      <c r="C567" s="18" t="s">
        <v>10</v>
      </c>
      <c r="D567" s="17" t="s">
        <v>1785</v>
      </c>
      <c r="E567" s="16" t="s">
        <v>380</v>
      </c>
      <c r="F567" s="23">
        <v>41008.0</v>
      </c>
    </row>
    <row r="568">
      <c r="A568" s="16" t="s">
        <v>1786</v>
      </c>
      <c r="B568" s="17" t="s">
        <v>1787</v>
      </c>
      <c r="C568" s="2" t="s">
        <v>10</v>
      </c>
      <c r="D568" s="17" t="s">
        <v>1788</v>
      </c>
      <c r="E568" s="16" t="s">
        <v>1789</v>
      </c>
      <c r="F568" s="23">
        <v>41143.0</v>
      </c>
    </row>
    <row r="569">
      <c r="A569" s="35" t="s">
        <v>1790</v>
      </c>
      <c r="B569" s="25" t="s">
        <v>1338</v>
      </c>
      <c r="C569" s="15" t="s">
        <v>10</v>
      </c>
      <c r="D569" s="17" t="s">
        <v>1791</v>
      </c>
      <c r="E569" s="16" t="s">
        <v>143</v>
      </c>
      <c r="F569" s="23">
        <v>41059.0</v>
      </c>
    </row>
    <row r="570">
      <c r="A570" s="16" t="s">
        <v>1792</v>
      </c>
      <c r="B570" s="17" t="s">
        <v>1793</v>
      </c>
      <c r="C570" s="2" t="s">
        <v>17</v>
      </c>
      <c r="D570" s="17" t="s">
        <v>1794</v>
      </c>
      <c r="E570" s="16" t="s">
        <v>1795</v>
      </c>
      <c r="F570" s="23">
        <v>41151.0</v>
      </c>
    </row>
    <row r="571">
      <c r="A571" s="16" t="s">
        <v>1796</v>
      </c>
      <c r="B571" s="17" t="s">
        <v>532</v>
      </c>
      <c r="C571" s="2" t="s">
        <v>17</v>
      </c>
      <c r="D571" s="17" t="s">
        <v>1797</v>
      </c>
      <c r="E571" s="16" t="s">
        <v>1798</v>
      </c>
      <c r="F571" s="23">
        <v>41143.0</v>
      </c>
    </row>
    <row r="572">
      <c r="A572" s="16" t="s">
        <v>1796</v>
      </c>
      <c r="B572" s="76"/>
      <c r="C572" s="15" t="s">
        <v>10</v>
      </c>
      <c r="D572" s="77" t="str">
        <f>hyperlink("http://store.heaveniphone.com/2012/01/order-up-to-go-iphone.html","v 1.21 patches iAPFree, download cracked old versions here, hack, then upgrade to the latest.")</f>
        <v>v 1.21 patches iAPFree, download cracked old versions here, hack, then upgrade to the latest.</v>
      </c>
      <c r="E572" s="16" t="s">
        <v>982</v>
      </c>
      <c r="F572" s="23">
        <v>40977.0</v>
      </c>
    </row>
    <row r="573">
      <c r="A573" s="16" t="s">
        <v>1799</v>
      </c>
      <c r="B573" s="17">
        <v>1.7</v>
      </c>
      <c r="C573" s="2" t="s">
        <v>17</v>
      </c>
      <c r="D573" s="17" t="s">
        <v>1800</v>
      </c>
      <c r="E573" s="20"/>
      <c r="F573" s="23">
        <v>41009.0</v>
      </c>
    </row>
    <row r="574">
      <c r="A574" s="16" t="s">
        <v>1801</v>
      </c>
      <c r="B574" s="17" t="s">
        <v>237</v>
      </c>
      <c r="C574" s="15" t="s">
        <v>10</v>
      </c>
      <c r="D574" s="19"/>
      <c r="E574" s="54"/>
      <c r="F574" s="42"/>
    </row>
    <row r="575">
      <c r="A575" s="16" t="s">
        <v>1802</v>
      </c>
      <c r="B575" s="17" t="s">
        <v>627</v>
      </c>
      <c r="C575" s="2" t="s">
        <v>10</v>
      </c>
      <c r="D575" s="17" t="s">
        <v>1803</v>
      </c>
      <c r="E575" s="54"/>
      <c r="F575" s="42"/>
    </row>
    <row r="576">
      <c r="A576" s="16" t="s">
        <v>1804</v>
      </c>
      <c r="B576" s="13">
        <v>1.0</v>
      </c>
      <c r="C576" s="26" t="s">
        <v>17</v>
      </c>
      <c r="D576" s="28" t="s">
        <v>1805</v>
      </c>
      <c r="E576" s="14"/>
      <c r="F576" s="9" t="s">
        <v>1806</v>
      </c>
    </row>
    <row r="577">
      <c r="A577" s="16" t="s">
        <v>1807</v>
      </c>
      <c r="B577" s="36"/>
      <c r="C577" s="26" t="s">
        <v>17</v>
      </c>
      <c r="D577" s="17" t="s">
        <v>1808</v>
      </c>
      <c r="E577" s="16" t="s">
        <v>616</v>
      </c>
      <c r="F577" s="23">
        <v>41049.0</v>
      </c>
    </row>
    <row r="578">
      <c r="A578" s="16" t="s">
        <v>1809</v>
      </c>
      <c r="B578" s="17" t="s">
        <v>532</v>
      </c>
      <c r="C578" s="2" t="s">
        <v>17</v>
      </c>
      <c r="D578" s="17" t="s">
        <v>1810</v>
      </c>
      <c r="E578" s="16" t="s">
        <v>821</v>
      </c>
      <c r="F578" s="23">
        <v>41142.0</v>
      </c>
    </row>
    <row r="579">
      <c r="A579" s="2" t="s">
        <v>1811</v>
      </c>
      <c r="B579" s="17" t="s">
        <v>16</v>
      </c>
      <c r="C579" s="2" t="s">
        <v>10</v>
      </c>
      <c r="D579" s="19"/>
      <c r="E579" s="54"/>
      <c r="F579" s="42"/>
    </row>
    <row r="580">
      <c r="A580" s="16" t="s">
        <v>1812</v>
      </c>
      <c r="B580" s="17" t="s">
        <v>1813</v>
      </c>
      <c r="C580" s="2" t="s">
        <v>10</v>
      </c>
      <c r="D580" s="19"/>
      <c r="E580" s="16" t="s">
        <v>1683</v>
      </c>
      <c r="F580" s="23">
        <v>40969.0</v>
      </c>
    </row>
    <row r="581">
      <c r="A581" s="16" t="s">
        <v>1814</v>
      </c>
      <c r="B581" s="17" t="s">
        <v>372</v>
      </c>
      <c r="C581" s="2" t="s">
        <v>10</v>
      </c>
      <c r="D581" s="19"/>
      <c r="E581" s="20"/>
      <c r="F581" s="21"/>
    </row>
    <row r="582">
      <c r="A582" s="2" t="s">
        <v>1815</v>
      </c>
      <c r="B582" s="19"/>
      <c r="C582" s="2" t="s">
        <v>10</v>
      </c>
      <c r="D582" s="17" t="s">
        <v>1816</v>
      </c>
      <c r="E582" s="32" t="s">
        <v>1612</v>
      </c>
      <c r="F582" s="46">
        <v>40969.0</v>
      </c>
    </row>
    <row r="583">
      <c r="A583" s="2" t="s">
        <v>1817</v>
      </c>
      <c r="B583" s="19"/>
      <c r="C583" s="2" t="s">
        <v>10</v>
      </c>
      <c r="D583" s="19"/>
      <c r="E583" s="20"/>
      <c r="F583" s="21"/>
    </row>
    <row r="584">
      <c r="A584" s="2" t="s">
        <v>1818</v>
      </c>
      <c r="B584" s="13" t="s">
        <v>1819</v>
      </c>
      <c r="C584" s="69" t="s">
        <v>17</v>
      </c>
      <c r="D584" s="11" t="s">
        <v>1820</v>
      </c>
      <c r="E584" s="2" t="s">
        <v>1821</v>
      </c>
      <c r="F584" s="78" t="s">
        <v>1472</v>
      </c>
    </row>
    <row r="585">
      <c r="A585" s="16" t="s">
        <v>1822</v>
      </c>
      <c r="B585" s="19"/>
      <c r="C585" s="2" t="s">
        <v>17</v>
      </c>
      <c r="D585" s="19"/>
      <c r="E585" s="32" t="s">
        <v>1823</v>
      </c>
      <c r="F585" s="46">
        <v>40969.0</v>
      </c>
    </row>
    <row r="586">
      <c r="A586" s="2" t="s">
        <v>1824</v>
      </c>
      <c r="B586" s="19"/>
      <c r="C586" s="15" t="s">
        <v>10</v>
      </c>
      <c r="D586" s="38" t="s">
        <v>1825</v>
      </c>
      <c r="E586" s="20"/>
      <c r="F586" s="21"/>
    </row>
    <row r="587">
      <c r="A587" s="16" t="s">
        <v>1826</v>
      </c>
      <c r="B587" s="25" t="s">
        <v>344</v>
      </c>
      <c r="C587" s="37" t="s">
        <v>198</v>
      </c>
      <c r="D587" s="17" t="s">
        <v>1827</v>
      </c>
      <c r="E587" s="16" t="s">
        <v>241</v>
      </c>
      <c r="F587" s="23">
        <v>41024.0</v>
      </c>
    </row>
    <row r="588">
      <c r="A588" s="16" t="s">
        <v>1828</v>
      </c>
      <c r="B588" s="19"/>
      <c r="C588" s="26" t="s">
        <v>17</v>
      </c>
      <c r="D588" s="27" t="s">
        <v>1829</v>
      </c>
      <c r="E588" s="16" t="s">
        <v>982</v>
      </c>
      <c r="F588" s="23">
        <v>40977.0</v>
      </c>
    </row>
    <row r="589">
      <c r="A589" s="16" t="s">
        <v>1830</v>
      </c>
      <c r="B589" s="17">
        <v>2.0</v>
      </c>
      <c r="C589" s="15" t="s">
        <v>10</v>
      </c>
      <c r="D589" s="38" t="s">
        <v>1831</v>
      </c>
      <c r="E589" s="16" t="s">
        <v>1832</v>
      </c>
      <c r="F589" s="23">
        <v>41155.0</v>
      </c>
    </row>
    <row r="590">
      <c r="A590" s="16" t="s">
        <v>1833</v>
      </c>
      <c r="B590" s="17">
        <v>1.6</v>
      </c>
      <c r="C590" s="2" t="s">
        <v>10</v>
      </c>
      <c r="D590" s="17" t="s">
        <v>1834</v>
      </c>
      <c r="E590" s="16" t="s">
        <v>76</v>
      </c>
      <c r="F590" s="23">
        <v>41001.0</v>
      </c>
    </row>
    <row r="591">
      <c r="A591" s="79" t="s">
        <v>1833</v>
      </c>
      <c r="B591" s="25" t="s">
        <v>344</v>
      </c>
      <c r="C591" s="15" t="s">
        <v>10</v>
      </c>
      <c r="D591" s="17" t="s">
        <v>1835</v>
      </c>
      <c r="E591" s="16" t="s">
        <v>986</v>
      </c>
      <c r="F591" s="23">
        <v>41048.0</v>
      </c>
    </row>
    <row r="592">
      <c r="A592" s="16" t="s">
        <v>1836</v>
      </c>
      <c r="B592" s="17">
        <v>2.5</v>
      </c>
      <c r="C592" s="2" t="s">
        <v>10</v>
      </c>
      <c r="D592" s="17" t="s">
        <v>1837</v>
      </c>
      <c r="E592" s="16" t="s">
        <v>1755</v>
      </c>
      <c r="F592" s="23">
        <v>41139.0</v>
      </c>
    </row>
    <row r="593">
      <c r="A593" s="16" t="s">
        <v>1838</v>
      </c>
      <c r="B593" s="17">
        <v>2.11</v>
      </c>
      <c r="C593" s="2" t="s">
        <v>10</v>
      </c>
      <c r="D593" s="19"/>
      <c r="E593" s="20"/>
      <c r="F593" s="21"/>
    </row>
    <row r="594">
      <c r="A594" s="2" t="s">
        <v>1838</v>
      </c>
      <c r="B594" s="25" t="s">
        <v>16</v>
      </c>
      <c r="C594" s="26" t="s">
        <v>17</v>
      </c>
      <c r="D594" s="17" t="s">
        <v>1839</v>
      </c>
      <c r="E594" s="16" t="s">
        <v>986</v>
      </c>
      <c r="F594" s="23">
        <v>41048.0</v>
      </c>
    </row>
    <row r="595">
      <c r="A595" s="2" t="s">
        <v>1838</v>
      </c>
      <c r="B595" s="44"/>
      <c r="C595" s="59" t="s">
        <v>17</v>
      </c>
      <c r="D595" s="13" t="s">
        <v>1840</v>
      </c>
      <c r="E595" s="2" t="s">
        <v>1841</v>
      </c>
      <c r="F595" s="9">
        <v>41175.0</v>
      </c>
    </row>
    <row r="596">
      <c r="A596" s="16" t="s">
        <v>1842</v>
      </c>
      <c r="B596" s="25" t="s">
        <v>510</v>
      </c>
      <c r="C596" s="15" t="s">
        <v>1843</v>
      </c>
      <c r="D596" s="17" t="s">
        <v>1844</v>
      </c>
      <c r="E596" s="20"/>
      <c r="F596" s="23">
        <v>41047.0</v>
      </c>
    </row>
    <row r="597">
      <c r="A597" s="2" t="s">
        <v>1842</v>
      </c>
      <c r="B597" s="17">
        <v>2.6</v>
      </c>
      <c r="C597" s="15" t="s">
        <v>10</v>
      </c>
      <c r="D597" s="38" t="s">
        <v>1845</v>
      </c>
      <c r="E597" s="16" t="s">
        <v>1343</v>
      </c>
      <c r="F597" s="23">
        <v>40972.0</v>
      </c>
    </row>
    <row r="598">
      <c r="A598" s="32" t="s">
        <v>1846</v>
      </c>
      <c r="B598" s="17">
        <v>1.2</v>
      </c>
      <c r="C598" s="15" t="s">
        <v>10</v>
      </c>
      <c r="D598" s="22"/>
      <c r="E598" s="20"/>
      <c r="F598" s="21"/>
    </row>
    <row r="599">
      <c r="A599" s="16" t="s">
        <v>1847</v>
      </c>
      <c r="B599" s="17">
        <v>1.0</v>
      </c>
      <c r="C599" s="15" t="s">
        <v>10</v>
      </c>
      <c r="D599" s="38" t="s">
        <v>1848</v>
      </c>
      <c r="E599" s="20"/>
      <c r="F599" s="21"/>
    </row>
    <row r="600">
      <c r="A600" s="32" t="s">
        <v>1849</v>
      </c>
      <c r="B600" s="36"/>
      <c r="C600" s="26" t="s">
        <v>17</v>
      </c>
      <c r="D600" s="17" t="s">
        <v>1850</v>
      </c>
      <c r="E600" s="16" t="s">
        <v>1851</v>
      </c>
      <c r="F600" s="23">
        <v>41049.0</v>
      </c>
    </row>
    <row r="601">
      <c r="A601" s="32" t="s">
        <v>1852</v>
      </c>
      <c r="B601" s="17">
        <v>1.6</v>
      </c>
      <c r="C601" s="69" t="s">
        <v>17</v>
      </c>
      <c r="D601" s="17" t="s">
        <v>1853</v>
      </c>
      <c r="E601" s="16" t="s">
        <v>1854</v>
      </c>
      <c r="F601" s="23">
        <v>40998.0</v>
      </c>
    </row>
    <row r="602">
      <c r="A602" s="2" t="s">
        <v>1855</v>
      </c>
      <c r="B602" s="29" t="s">
        <v>63</v>
      </c>
      <c r="C602" s="18" t="s">
        <v>10</v>
      </c>
      <c r="D602" s="28" t="s">
        <v>1856</v>
      </c>
      <c r="E602" s="2" t="s">
        <v>1857</v>
      </c>
      <c r="F602" s="9">
        <v>41063.0</v>
      </c>
    </row>
    <row r="603">
      <c r="A603" s="16" t="s">
        <v>1858</v>
      </c>
      <c r="B603" s="13">
        <v>1.2</v>
      </c>
      <c r="C603" s="15" t="s">
        <v>10</v>
      </c>
      <c r="D603" s="28" t="s">
        <v>1859</v>
      </c>
      <c r="E603" s="2" t="s">
        <v>241</v>
      </c>
      <c r="F603" s="9">
        <v>41249.0</v>
      </c>
    </row>
    <row r="604">
      <c r="A604" s="16" t="s">
        <v>1860</v>
      </c>
      <c r="B604" s="17">
        <v>1.1</v>
      </c>
      <c r="C604" s="15" t="s">
        <v>10</v>
      </c>
      <c r="D604" s="22"/>
      <c r="E604" s="20"/>
      <c r="F604" s="21"/>
    </row>
    <row r="605">
      <c r="A605" s="2" t="s">
        <v>1860</v>
      </c>
      <c r="B605" s="19"/>
      <c r="C605" s="2" t="s">
        <v>10</v>
      </c>
      <c r="D605" s="17" t="s">
        <v>1861</v>
      </c>
      <c r="E605" s="32" t="s">
        <v>1418</v>
      </c>
      <c r="F605" s="46">
        <v>40968.0</v>
      </c>
    </row>
    <row r="606">
      <c r="A606" s="32" t="s">
        <v>1862</v>
      </c>
      <c r="B606" s="29" t="s">
        <v>192</v>
      </c>
      <c r="C606" s="15" t="s">
        <v>10</v>
      </c>
      <c r="D606" s="28" t="s">
        <v>1863</v>
      </c>
      <c r="E606" s="2" t="s">
        <v>1864</v>
      </c>
      <c r="F606" s="34"/>
    </row>
    <row r="607">
      <c r="A607" s="16" t="s">
        <v>1865</v>
      </c>
      <c r="B607" s="17" t="s">
        <v>1866</v>
      </c>
      <c r="C607" s="2" t="s">
        <v>10</v>
      </c>
      <c r="D607" s="22"/>
      <c r="E607" s="54"/>
      <c r="F607" s="21"/>
    </row>
    <row r="608">
      <c r="A608" s="16" t="s">
        <v>1867</v>
      </c>
      <c r="B608" s="17" t="s">
        <v>1866</v>
      </c>
      <c r="C608" s="15" t="s">
        <v>10</v>
      </c>
      <c r="D608" s="38" t="s">
        <v>1845</v>
      </c>
      <c r="E608" s="54"/>
      <c r="F608" s="21"/>
    </row>
    <row r="609">
      <c r="A609" s="32" t="s">
        <v>1868</v>
      </c>
      <c r="B609" s="17">
        <v>1.09</v>
      </c>
      <c r="C609" s="15" t="s">
        <v>10</v>
      </c>
      <c r="D609" s="22"/>
      <c r="E609" s="54"/>
      <c r="F609" s="21"/>
    </row>
    <row r="610">
      <c r="A610" s="16" t="s">
        <v>1869</v>
      </c>
      <c r="B610" s="47" t="s">
        <v>192</v>
      </c>
      <c r="C610" s="48" t="s">
        <v>10</v>
      </c>
      <c r="D610" s="47" t="s">
        <v>1870</v>
      </c>
      <c r="E610" s="49" t="s">
        <v>725</v>
      </c>
      <c r="F610" s="50">
        <v>41006.0</v>
      </c>
    </row>
    <row r="611">
      <c r="A611" s="2" t="s">
        <v>1869</v>
      </c>
      <c r="B611" s="13">
        <v>1.45</v>
      </c>
      <c r="C611" s="15" t="s">
        <v>10</v>
      </c>
      <c r="D611" s="28" t="s">
        <v>1871</v>
      </c>
      <c r="E611" s="14"/>
      <c r="F611" s="9">
        <v>41069.0</v>
      </c>
    </row>
    <row r="612">
      <c r="A612" s="2" t="s">
        <v>1869</v>
      </c>
      <c r="B612" s="36"/>
      <c r="C612" s="15" t="s">
        <v>10</v>
      </c>
      <c r="D612" s="17" t="s">
        <v>1872</v>
      </c>
      <c r="E612" s="16" t="s">
        <v>241</v>
      </c>
      <c r="F612" s="23">
        <v>41052.0</v>
      </c>
    </row>
    <row r="613">
      <c r="A613" s="32" t="s">
        <v>1873</v>
      </c>
      <c r="B613" s="13" t="s">
        <v>16</v>
      </c>
      <c r="C613" s="15" t="s">
        <v>10</v>
      </c>
      <c r="D613" s="11" t="s">
        <v>1874</v>
      </c>
      <c r="E613" s="2" t="s">
        <v>1875</v>
      </c>
      <c r="F613" s="9">
        <v>41075.0</v>
      </c>
    </row>
    <row r="614">
      <c r="A614" s="16" t="s">
        <v>1876</v>
      </c>
      <c r="B614" s="25" t="s">
        <v>344</v>
      </c>
      <c r="C614" s="15" t="s">
        <v>10</v>
      </c>
      <c r="D614" s="19"/>
      <c r="E614" s="16" t="s">
        <v>241</v>
      </c>
      <c r="F614" s="21"/>
    </row>
    <row r="615">
      <c r="A615" s="16" t="s">
        <v>1877</v>
      </c>
      <c r="B615" s="17">
        <v>1.081</v>
      </c>
      <c r="C615" s="15" t="s">
        <v>10</v>
      </c>
      <c r="D615" s="30" t="str">
        <f>hyperlink("http://store.heaveniphone.com/2011/11/pocket-potions-iphone.html","v 1.09 isn't compatible with iAPFree, download cracked 1.081 here, hack, then upgrade to latest version.")</f>
        <v>v 1.09 isn't compatible with iAPFree, download cracked 1.081 here, hack, then upgrade to latest version.</v>
      </c>
      <c r="E615" s="20"/>
      <c r="F615" s="21"/>
    </row>
    <row r="616">
      <c r="A616" s="16" t="s">
        <v>1878</v>
      </c>
      <c r="B616" s="25" t="s">
        <v>783</v>
      </c>
      <c r="C616" s="15" t="s">
        <v>10</v>
      </c>
      <c r="D616" s="17" t="s">
        <v>1879</v>
      </c>
      <c r="E616" s="16" t="s">
        <v>1880</v>
      </c>
      <c r="F616" s="23">
        <v>40983.0</v>
      </c>
    </row>
    <row r="617">
      <c r="A617" s="16" t="s">
        <v>1881</v>
      </c>
      <c r="B617" s="17" t="s">
        <v>378</v>
      </c>
      <c r="C617" s="15" t="s">
        <v>10</v>
      </c>
      <c r="D617" s="22"/>
      <c r="E617" s="54"/>
      <c r="F617" s="21"/>
    </row>
    <row r="618">
      <c r="A618" s="16" t="s">
        <v>1882</v>
      </c>
      <c r="B618" s="17" t="s">
        <v>169</v>
      </c>
      <c r="C618" s="2" t="s">
        <v>10</v>
      </c>
      <c r="D618" s="17" t="s">
        <v>375</v>
      </c>
      <c r="E618" s="16" t="s">
        <v>143</v>
      </c>
      <c r="F618" s="23">
        <v>41059.0</v>
      </c>
    </row>
    <row r="619">
      <c r="A619" s="16" t="s">
        <v>1883</v>
      </c>
      <c r="B619" s="25" t="s">
        <v>1884</v>
      </c>
      <c r="C619" s="15" t="s">
        <v>10</v>
      </c>
      <c r="D619" s="38" t="s">
        <v>1885</v>
      </c>
      <c r="E619" s="16" t="s">
        <v>143</v>
      </c>
      <c r="F619" s="23">
        <v>41059.0</v>
      </c>
    </row>
    <row r="620">
      <c r="A620" s="16" t="s">
        <v>1886</v>
      </c>
      <c r="B620" s="17" t="s">
        <v>188</v>
      </c>
      <c r="C620" s="15" t="s">
        <v>10</v>
      </c>
      <c r="D620" s="22"/>
      <c r="E620" s="20"/>
      <c r="F620" s="21"/>
    </row>
    <row r="621">
      <c r="A621" s="2" t="s">
        <v>1886</v>
      </c>
      <c r="B621" s="17" t="s">
        <v>783</v>
      </c>
      <c r="C621" s="15" t="s">
        <v>10</v>
      </c>
      <c r="D621" s="22"/>
      <c r="E621" s="16" t="s">
        <v>785</v>
      </c>
      <c r="F621" s="21"/>
    </row>
    <row r="622">
      <c r="A622" s="2" t="s">
        <v>1886</v>
      </c>
      <c r="B622" s="80"/>
      <c r="C622" s="66" t="s">
        <v>10</v>
      </c>
      <c r="D622" s="13" t="s">
        <v>1887</v>
      </c>
      <c r="E622" s="2" t="s">
        <v>1888</v>
      </c>
      <c r="F622" s="9">
        <v>41161.0</v>
      </c>
    </row>
    <row r="623">
      <c r="A623" s="16" t="s">
        <v>1889</v>
      </c>
      <c r="B623" s="19"/>
      <c r="C623" s="15" t="s">
        <v>10</v>
      </c>
      <c r="D623" s="38" t="s">
        <v>1022</v>
      </c>
      <c r="E623" s="16" t="s">
        <v>1023</v>
      </c>
      <c r="F623" s="23">
        <v>41003.0</v>
      </c>
    </row>
    <row r="624">
      <c r="A624" s="16" t="s">
        <v>1890</v>
      </c>
      <c r="B624" s="25" t="s">
        <v>188</v>
      </c>
      <c r="C624" s="15" t="s">
        <v>10</v>
      </c>
      <c r="D624" s="17" t="s">
        <v>1891</v>
      </c>
      <c r="E624" s="16" t="s">
        <v>986</v>
      </c>
      <c r="F624" s="23">
        <v>41048.0</v>
      </c>
    </row>
    <row r="625">
      <c r="A625" s="16" t="s">
        <v>1892</v>
      </c>
      <c r="B625" s="25" t="s">
        <v>1893</v>
      </c>
      <c r="C625" s="18" t="s">
        <v>10</v>
      </c>
      <c r="D625" s="17" t="s">
        <v>1894</v>
      </c>
      <c r="E625" s="16" t="s">
        <v>1895</v>
      </c>
      <c r="F625" s="23">
        <v>41024.0</v>
      </c>
    </row>
    <row r="626">
      <c r="A626" s="16" t="s">
        <v>1896</v>
      </c>
      <c r="B626" s="17" t="s">
        <v>1897</v>
      </c>
      <c r="C626" s="15" t="s">
        <v>10</v>
      </c>
      <c r="D626" s="19"/>
      <c r="E626" s="16" t="s">
        <v>241</v>
      </c>
      <c r="F626" s="23">
        <v>41002.0</v>
      </c>
    </row>
    <row r="627">
      <c r="A627" s="16" t="s">
        <v>1898</v>
      </c>
      <c r="B627" s="17">
        <v>1.01</v>
      </c>
      <c r="C627" s="2" t="s">
        <v>10</v>
      </c>
      <c r="D627" s="19"/>
      <c r="E627" s="32" t="s">
        <v>1647</v>
      </c>
      <c r="F627" s="23">
        <v>40975.0</v>
      </c>
    </row>
    <row r="628">
      <c r="A628" s="16" t="s">
        <v>1899</v>
      </c>
      <c r="B628" s="17">
        <v>2.3</v>
      </c>
      <c r="C628" s="2" t="s">
        <v>10</v>
      </c>
      <c r="D628" s="22"/>
      <c r="E628" s="54"/>
      <c r="F628" s="21"/>
    </row>
    <row r="629">
      <c r="A629" s="16" t="s">
        <v>1900</v>
      </c>
      <c r="B629" s="17">
        <v>2.0</v>
      </c>
      <c r="C629" s="15" t="s">
        <v>10</v>
      </c>
      <c r="D629" s="22"/>
      <c r="E629" s="54"/>
      <c r="F629" s="21"/>
    </row>
    <row r="630">
      <c r="A630" s="16" t="s">
        <v>1901</v>
      </c>
      <c r="B630" s="17">
        <v>1.1</v>
      </c>
      <c r="C630" s="15" t="s">
        <v>10</v>
      </c>
      <c r="D630" s="22"/>
      <c r="E630" s="54"/>
      <c r="F630" s="21"/>
    </row>
    <row r="631">
      <c r="A631" s="2" t="s">
        <v>1901</v>
      </c>
      <c r="B631" s="44"/>
      <c r="C631" s="59" t="s">
        <v>17</v>
      </c>
      <c r="D631" s="13" t="s">
        <v>1902</v>
      </c>
      <c r="E631" s="2" t="s">
        <v>1903</v>
      </c>
      <c r="F631" s="9">
        <v>41174.0</v>
      </c>
    </row>
    <row r="632">
      <c r="A632" s="2" t="s">
        <v>1904</v>
      </c>
      <c r="B632" s="2">
        <v>1.1</v>
      </c>
      <c r="C632" s="59" t="s">
        <v>10</v>
      </c>
      <c r="D632" s="41"/>
      <c r="E632" s="2" t="s">
        <v>1905</v>
      </c>
      <c r="F632" s="9">
        <v>41174.0</v>
      </c>
    </row>
    <row r="633">
      <c r="A633" s="2" t="s">
        <v>1906</v>
      </c>
      <c r="B633" s="17">
        <v>1.3</v>
      </c>
      <c r="C633" s="15" t="s">
        <v>10</v>
      </c>
      <c r="D633" s="22"/>
      <c r="E633" s="54"/>
      <c r="F633" s="21"/>
    </row>
    <row r="634">
      <c r="A634" s="2" t="s">
        <v>1907</v>
      </c>
      <c r="B634" s="25" t="s">
        <v>1036</v>
      </c>
      <c r="C634" s="26" t="s">
        <v>17</v>
      </c>
      <c r="D634" s="17" t="s">
        <v>1908</v>
      </c>
      <c r="E634" s="16" t="s">
        <v>76</v>
      </c>
      <c r="F634" s="23">
        <v>41025.0</v>
      </c>
    </row>
    <row r="635">
      <c r="A635" s="16" t="s">
        <v>1909</v>
      </c>
      <c r="B635" s="17" t="s">
        <v>81</v>
      </c>
      <c r="C635" s="15" t="s">
        <v>10</v>
      </c>
      <c r="D635" s="17" t="s">
        <v>1192</v>
      </c>
      <c r="E635" s="16" t="s">
        <v>890</v>
      </c>
      <c r="F635" s="23">
        <v>40990.0</v>
      </c>
    </row>
    <row r="636">
      <c r="A636" s="2" t="s">
        <v>1910</v>
      </c>
      <c r="B636" s="13">
        <v>1.0</v>
      </c>
      <c r="C636" s="15" t="s">
        <v>10</v>
      </c>
      <c r="D636" s="28" t="s">
        <v>1911</v>
      </c>
      <c r="E636" s="14"/>
      <c r="F636" s="9">
        <v>41249.0</v>
      </c>
    </row>
    <row r="637">
      <c r="A637" s="2" t="s">
        <v>1912</v>
      </c>
      <c r="B637" s="13">
        <v>1.1</v>
      </c>
      <c r="C637" s="15" t="s">
        <v>10</v>
      </c>
      <c r="D637" s="11" t="s">
        <v>1913</v>
      </c>
      <c r="E637" s="2" t="s">
        <v>1914</v>
      </c>
      <c r="F637" s="9">
        <v>41074.0</v>
      </c>
    </row>
    <row r="638">
      <c r="A638" s="2" t="s">
        <v>1915</v>
      </c>
      <c r="B638" s="17" t="s">
        <v>1650</v>
      </c>
      <c r="C638" s="15" t="s">
        <v>10</v>
      </c>
      <c r="D638" s="27" t="s">
        <v>1916</v>
      </c>
      <c r="E638" s="32" t="s">
        <v>837</v>
      </c>
      <c r="F638" s="23">
        <v>40978.0</v>
      </c>
    </row>
    <row r="639">
      <c r="A639" s="32" t="s">
        <v>1917</v>
      </c>
      <c r="B639" s="29" t="s">
        <v>431</v>
      </c>
      <c r="C639" s="15" t="s">
        <v>10</v>
      </c>
      <c r="D639" s="28" t="s">
        <v>1918</v>
      </c>
      <c r="E639" s="2" t="s">
        <v>1919</v>
      </c>
      <c r="F639" s="9">
        <v>41062.0</v>
      </c>
    </row>
    <row r="640">
      <c r="A640" s="2" t="s">
        <v>1920</v>
      </c>
      <c r="B640" s="17" t="s">
        <v>63</v>
      </c>
      <c r="C640" s="15" t="s">
        <v>10</v>
      </c>
      <c r="D640" s="17" t="s">
        <v>1921</v>
      </c>
      <c r="E640" s="16" t="s">
        <v>890</v>
      </c>
      <c r="F640" s="23">
        <v>40990.0</v>
      </c>
    </row>
    <row r="641">
      <c r="A641" s="2" t="s">
        <v>1922</v>
      </c>
      <c r="B641" s="13" t="s">
        <v>16</v>
      </c>
      <c r="C641" s="2" t="s">
        <v>10</v>
      </c>
      <c r="D641" s="43"/>
      <c r="E641" s="2" t="s">
        <v>656</v>
      </c>
      <c r="F641" s="9">
        <v>41069.0</v>
      </c>
    </row>
    <row r="642">
      <c r="A642" s="32" t="s">
        <v>1923</v>
      </c>
      <c r="B642" s="17" t="s">
        <v>401</v>
      </c>
      <c r="C642" s="2" t="s">
        <v>10</v>
      </c>
      <c r="D642" s="17" t="s">
        <v>1002</v>
      </c>
      <c r="E642" s="16" t="s">
        <v>135</v>
      </c>
      <c r="F642" s="23">
        <v>40974.0</v>
      </c>
    </row>
    <row r="643">
      <c r="A643" s="32" t="s">
        <v>1924</v>
      </c>
      <c r="B643" s="17" t="s">
        <v>1232</v>
      </c>
      <c r="C643" s="2" t="s">
        <v>10</v>
      </c>
      <c r="D643" s="19"/>
      <c r="E643" s="54"/>
      <c r="F643" s="42"/>
    </row>
    <row r="644">
      <c r="A644" s="32" t="s">
        <v>1925</v>
      </c>
      <c r="B644" s="17" t="s">
        <v>510</v>
      </c>
      <c r="C644" s="15" t="s">
        <v>10</v>
      </c>
      <c r="D644" s="30" t="str">
        <f>hyperlink("http://store.heaveniphone.com/2011/10/race-illegal-high-speed-3d.html","Download full patched ipa here.")</f>
        <v>Download full patched ipa here.</v>
      </c>
      <c r="E644" s="20"/>
      <c r="F644" s="21"/>
    </row>
    <row r="645">
      <c r="A645" s="49" t="s">
        <v>1926</v>
      </c>
      <c r="B645" s="17" t="s">
        <v>81</v>
      </c>
      <c r="C645" s="2" t="s">
        <v>10</v>
      </c>
      <c r="D645" s="17" t="s">
        <v>127</v>
      </c>
      <c r="E645" s="16" t="s">
        <v>135</v>
      </c>
      <c r="F645" s="23">
        <v>40974.0</v>
      </c>
    </row>
    <row r="646">
      <c r="A646" s="2" t="s">
        <v>1927</v>
      </c>
      <c r="B646" s="51"/>
      <c r="C646" s="26" t="s">
        <v>17</v>
      </c>
      <c r="D646" s="28" t="s">
        <v>1928</v>
      </c>
      <c r="E646" s="2" t="s">
        <v>1929</v>
      </c>
      <c r="F646" s="34"/>
    </row>
    <row r="647">
      <c r="A647" s="16" t="s">
        <v>1930</v>
      </c>
      <c r="B647" s="25" t="s">
        <v>16</v>
      </c>
      <c r="C647" s="18" t="s">
        <v>10</v>
      </c>
      <c r="D647" s="19"/>
      <c r="E647" s="16" t="s">
        <v>103</v>
      </c>
      <c r="F647" s="23">
        <v>41027.0</v>
      </c>
    </row>
    <row r="648">
      <c r="A648" s="2" t="s">
        <v>1931</v>
      </c>
      <c r="B648" s="25" t="s">
        <v>16</v>
      </c>
      <c r="C648" s="18" t="s">
        <v>10</v>
      </c>
      <c r="D648" s="19"/>
      <c r="E648" s="16" t="s">
        <v>103</v>
      </c>
      <c r="F648" s="23">
        <v>41027.0</v>
      </c>
    </row>
    <row r="649">
      <c r="A649" s="16" t="s">
        <v>1932</v>
      </c>
      <c r="B649" s="17" t="s">
        <v>696</v>
      </c>
      <c r="C649" s="2" t="s">
        <v>10</v>
      </c>
      <c r="D649" s="19"/>
      <c r="E649" s="20"/>
      <c r="F649" s="21"/>
    </row>
    <row r="650">
      <c r="A650" s="16" t="s">
        <v>1933</v>
      </c>
      <c r="B650" s="17" t="s">
        <v>81</v>
      </c>
      <c r="C650" s="2" t="s">
        <v>10</v>
      </c>
      <c r="D650" s="17" t="s">
        <v>594</v>
      </c>
      <c r="E650" s="16" t="s">
        <v>135</v>
      </c>
      <c r="F650" s="23">
        <v>40974.0</v>
      </c>
    </row>
    <row r="651">
      <c r="A651" s="16" t="s">
        <v>1934</v>
      </c>
      <c r="B651" s="29" t="s">
        <v>775</v>
      </c>
      <c r="C651" s="15" t="s">
        <v>10</v>
      </c>
      <c r="D651" s="28" t="s">
        <v>1935</v>
      </c>
      <c r="E651" s="2" t="s">
        <v>1936</v>
      </c>
      <c r="F651" s="9">
        <v>41063.0</v>
      </c>
    </row>
    <row r="652">
      <c r="A652" s="16" t="s">
        <v>1937</v>
      </c>
      <c r="B652" s="19"/>
      <c r="C652" s="15" t="s">
        <v>10</v>
      </c>
      <c r="D652" s="27" t="s">
        <v>594</v>
      </c>
      <c r="E652" s="16" t="s">
        <v>982</v>
      </c>
      <c r="F652" s="23">
        <v>40977.0</v>
      </c>
    </row>
    <row r="653">
      <c r="A653" s="16" t="s">
        <v>1938</v>
      </c>
      <c r="B653" s="19"/>
      <c r="C653" s="2" t="s">
        <v>17</v>
      </c>
      <c r="D653" s="17" t="s">
        <v>1939</v>
      </c>
      <c r="E653" s="32" t="s">
        <v>1647</v>
      </c>
      <c r="F653" s="46">
        <v>40969.0</v>
      </c>
    </row>
    <row r="654">
      <c r="A654" s="16" t="s">
        <v>1940</v>
      </c>
      <c r="B654" s="25" t="s">
        <v>1036</v>
      </c>
      <c r="C654" s="26" t="s">
        <v>17</v>
      </c>
      <c r="D654" s="38" t="s">
        <v>1941</v>
      </c>
      <c r="E654" s="20"/>
      <c r="F654" s="23">
        <v>41059.0</v>
      </c>
    </row>
    <row r="655">
      <c r="A655" s="16" t="s">
        <v>1942</v>
      </c>
      <c r="B655" s="56"/>
      <c r="C655" s="15" t="s">
        <v>10</v>
      </c>
      <c r="D655" s="47" t="s">
        <v>1022</v>
      </c>
      <c r="E655" s="49" t="s">
        <v>1023</v>
      </c>
      <c r="F655" s="50">
        <v>41003.0</v>
      </c>
    </row>
    <row r="656">
      <c r="A656" s="16" t="s">
        <v>1943</v>
      </c>
      <c r="B656" s="19"/>
      <c r="C656" s="15" t="s">
        <v>10</v>
      </c>
      <c r="D656" s="27" t="s">
        <v>1944</v>
      </c>
      <c r="E656" s="20"/>
      <c r="F656" s="21"/>
    </row>
    <row r="657">
      <c r="A657" s="16" t="s">
        <v>1945</v>
      </c>
      <c r="B657" s="25" t="s">
        <v>344</v>
      </c>
      <c r="C657" s="15" t="s">
        <v>10</v>
      </c>
      <c r="D657" s="17" t="s">
        <v>1037</v>
      </c>
      <c r="E657" s="20"/>
      <c r="F657" s="23">
        <v>41032.0</v>
      </c>
    </row>
    <row r="658">
      <c r="A658" s="16" t="s">
        <v>1946</v>
      </c>
      <c r="B658" s="13">
        <v>1.0</v>
      </c>
      <c r="C658" s="52" t="s">
        <v>17</v>
      </c>
      <c r="D658" s="28" t="s">
        <v>1947</v>
      </c>
      <c r="E658" s="14"/>
      <c r="F658" s="9">
        <v>41069.0</v>
      </c>
    </row>
    <row r="659">
      <c r="A659" s="16" t="s">
        <v>1948</v>
      </c>
      <c r="B659" s="17" t="s">
        <v>1949</v>
      </c>
      <c r="C659" s="37" t="s">
        <v>198</v>
      </c>
      <c r="D659" s="17" t="s">
        <v>1950</v>
      </c>
      <c r="E659" s="16" t="s">
        <v>1951</v>
      </c>
      <c r="F659" s="23">
        <v>41012.0</v>
      </c>
    </row>
    <row r="660">
      <c r="A660" s="16" t="s">
        <v>1952</v>
      </c>
      <c r="B660" s="17" t="s">
        <v>1953</v>
      </c>
      <c r="C660" s="15" t="s">
        <v>10</v>
      </c>
      <c r="D660" s="22"/>
      <c r="E660" s="20"/>
      <c r="F660" s="21"/>
    </row>
    <row r="661">
      <c r="A661" s="16" t="s">
        <v>1954</v>
      </c>
      <c r="B661" s="19"/>
      <c r="C661" s="2" t="s">
        <v>10</v>
      </c>
      <c r="D661" s="19"/>
      <c r="E661" s="32" t="s">
        <v>1955</v>
      </c>
      <c r="F661" s="46">
        <v>40969.0</v>
      </c>
    </row>
    <row r="662">
      <c r="A662" s="16" t="s">
        <v>1956</v>
      </c>
      <c r="B662" s="17" t="s">
        <v>188</v>
      </c>
      <c r="C662" s="2" t="s">
        <v>17</v>
      </c>
      <c r="D662" s="17" t="s">
        <v>1957</v>
      </c>
      <c r="E662" s="16" t="s">
        <v>890</v>
      </c>
      <c r="F662" s="23">
        <v>40990.0</v>
      </c>
    </row>
    <row r="663">
      <c r="A663" s="16" t="s">
        <v>1958</v>
      </c>
      <c r="B663" s="17" t="s">
        <v>294</v>
      </c>
      <c r="C663" s="2" t="s">
        <v>10</v>
      </c>
      <c r="D663" s="22"/>
      <c r="E663" s="20"/>
      <c r="F663" s="21"/>
    </row>
    <row r="664">
      <c r="A664" s="16" t="s">
        <v>1959</v>
      </c>
      <c r="B664" s="17" t="s">
        <v>166</v>
      </c>
      <c r="C664" s="2" t="s">
        <v>10</v>
      </c>
      <c r="D664" s="22"/>
      <c r="E664" s="20"/>
      <c r="F664" s="21"/>
    </row>
    <row r="665">
      <c r="A665" s="16" t="s">
        <v>1960</v>
      </c>
      <c r="B665" s="29" t="s">
        <v>1961</v>
      </c>
      <c r="C665" s="26" t="s">
        <v>17</v>
      </c>
      <c r="D665" s="28" t="s">
        <v>1520</v>
      </c>
      <c r="E665" s="2" t="s">
        <v>1962</v>
      </c>
      <c r="F665" s="9">
        <v>41061.0</v>
      </c>
    </row>
    <row r="666">
      <c r="A666" s="16" t="s">
        <v>1963</v>
      </c>
      <c r="B666" s="25" t="s">
        <v>57</v>
      </c>
      <c r="C666" s="15" t="s">
        <v>10</v>
      </c>
      <c r="D666" s="17" t="s">
        <v>1964</v>
      </c>
      <c r="E666" s="16" t="s">
        <v>797</v>
      </c>
      <c r="F666" s="21"/>
    </row>
    <row r="667">
      <c r="A667" s="16" t="s">
        <v>1965</v>
      </c>
      <c r="B667" s="25" t="s">
        <v>1966</v>
      </c>
      <c r="C667" s="26" t="s">
        <v>17</v>
      </c>
      <c r="D667" s="17" t="s">
        <v>1967</v>
      </c>
      <c r="E667" s="16" t="s">
        <v>1968</v>
      </c>
      <c r="F667" s="23">
        <v>41031.0</v>
      </c>
    </row>
    <row r="668">
      <c r="A668" s="2" t="s">
        <v>1969</v>
      </c>
      <c r="B668" s="17" t="s">
        <v>281</v>
      </c>
      <c r="C668" s="15" t="s">
        <v>10</v>
      </c>
      <c r="D668" s="38" t="s">
        <v>375</v>
      </c>
      <c r="E668" s="20"/>
      <c r="F668" s="23">
        <v>40973.0</v>
      </c>
    </row>
    <row r="669">
      <c r="A669" s="2" t="s">
        <v>1970</v>
      </c>
      <c r="B669" s="17">
        <v>1.2</v>
      </c>
      <c r="C669" s="2" t="s">
        <v>10</v>
      </c>
      <c r="D669" s="17" t="s">
        <v>594</v>
      </c>
      <c r="E669" s="16" t="s">
        <v>135</v>
      </c>
      <c r="F669" s="23">
        <v>40974.0</v>
      </c>
    </row>
    <row r="670">
      <c r="A670" s="16" t="s">
        <v>1971</v>
      </c>
      <c r="B670" s="17">
        <v>1.4</v>
      </c>
      <c r="C670" s="2" t="s">
        <v>10</v>
      </c>
      <c r="D670" s="19"/>
      <c r="E670" s="20"/>
      <c r="F670" s="21"/>
    </row>
    <row r="671">
      <c r="A671" s="2" t="s">
        <v>1972</v>
      </c>
      <c r="B671" s="17" t="s">
        <v>510</v>
      </c>
      <c r="C671" s="15" t="s">
        <v>10</v>
      </c>
      <c r="D671" s="17" t="s">
        <v>1973</v>
      </c>
      <c r="E671" s="16" t="s">
        <v>241</v>
      </c>
      <c r="F671" s="23">
        <v>40997.0</v>
      </c>
    </row>
    <row r="672">
      <c r="A672" s="16" t="s">
        <v>1974</v>
      </c>
      <c r="B672" s="25" t="s">
        <v>1042</v>
      </c>
      <c r="C672" s="18" t="s">
        <v>10</v>
      </c>
      <c r="D672" s="17" t="s">
        <v>1975</v>
      </c>
      <c r="E672" s="16" t="s">
        <v>1361</v>
      </c>
      <c r="F672" s="23">
        <v>41031.0</v>
      </c>
    </row>
    <row r="673">
      <c r="A673" s="2" t="s">
        <v>1976</v>
      </c>
      <c r="B673" s="17">
        <v>1.1</v>
      </c>
      <c r="C673" s="15" t="s">
        <v>10</v>
      </c>
      <c r="D673" s="17" t="s">
        <v>1977</v>
      </c>
      <c r="E673" s="16" t="s">
        <v>190</v>
      </c>
      <c r="F673" s="23">
        <v>41017.0</v>
      </c>
    </row>
    <row r="674">
      <c r="A674" s="16" t="s">
        <v>1978</v>
      </c>
      <c r="B674" s="19"/>
      <c r="C674" s="2" t="s">
        <v>10</v>
      </c>
      <c r="D674" s="19"/>
      <c r="E674" s="20"/>
      <c r="F674" s="21"/>
    </row>
    <row r="675">
      <c r="A675" s="32" t="s">
        <v>1979</v>
      </c>
      <c r="B675" s="25" t="s">
        <v>166</v>
      </c>
      <c r="C675" s="26" t="s">
        <v>17</v>
      </c>
      <c r="D675" s="17" t="s">
        <v>1980</v>
      </c>
      <c r="E675" s="16" t="s">
        <v>1981</v>
      </c>
      <c r="F675" s="23">
        <v>41049.0</v>
      </c>
    </row>
    <row r="676">
      <c r="A676" s="16" t="s">
        <v>1982</v>
      </c>
      <c r="B676" s="17">
        <v>1.6</v>
      </c>
      <c r="C676" s="26" t="s">
        <v>17</v>
      </c>
      <c r="D676" s="17" t="s">
        <v>1983</v>
      </c>
      <c r="E676" s="16" t="s">
        <v>1350</v>
      </c>
      <c r="F676" s="23">
        <v>40991.0</v>
      </c>
    </row>
    <row r="677">
      <c r="A677" s="16" t="s">
        <v>1984</v>
      </c>
      <c r="B677" s="19"/>
      <c r="C677" s="15" t="s">
        <v>10</v>
      </c>
      <c r="D677" s="19"/>
      <c r="E677" s="20"/>
      <c r="F677" s="21"/>
    </row>
    <row r="678">
      <c r="A678" s="2" t="s">
        <v>1985</v>
      </c>
      <c r="B678" s="17" t="s">
        <v>1581</v>
      </c>
      <c r="C678" s="15" t="s">
        <v>10</v>
      </c>
      <c r="D678" s="19"/>
      <c r="E678" s="20"/>
      <c r="F678" s="21"/>
    </row>
    <row r="679">
      <c r="A679" s="16" t="s">
        <v>1986</v>
      </c>
      <c r="B679" s="17">
        <v>1.3</v>
      </c>
      <c r="C679" s="26" t="s">
        <v>17</v>
      </c>
      <c r="D679" s="30" t="str">
        <f>hyperlink("http://heaveniphone.com/threads/65820-huong-dan-hack-sentinel-3-homeworld-v-1-3-0-ip-chua-va-da-jailbreak.html?p=418571#post418571","Sentinel 3 Hack.")</f>
        <v>Sentinel 3 Hack.</v>
      </c>
      <c r="E679" s="16" t="s">
        <v>79</v>
      </c>
      <c r="F679" s="23">
        <v>40999.0</v>
      </c>
    </row>
    <row r="680">
      <c r="A680" s="16" t="s">
        <v>1986</v>
      </c>
      <c r="B680" s="56"/>
      <c r="C680" s="15" t="s">
        <v>10</v>
      </c>
      <c r="D680" s="47" t="s">
        <v>1022</v>
      </c>
      <c r="E680" s="49" t="s">
        <v>1023</v>
      </c>
      <c r="F680" s="50">
        <v>41003.0</v>
      </c>
    </row>
    <row r="681">
      <c r="A681" s="16" t="s">
        <v>1987</v>
      </c>
      <c r="B681" s="13" t="s">
        <v>1988</v>
      </c>
      <c r="C681" s="26" t="s">
        <v>17</v>
      </c>
      <c r="D681" s="28" t="s">
        <v>1989</v>
      </c>
      <c r="E681" s="2" t="s">
        <v>1990</v>
      </c>
      <c r="F681" s="9">
        <v>40889.0</v>
      </c>
    </row>
    <row r="682">
      <c r="A682" s="16" t="s">
        <v>1991</v>
      </c>
      <c r="B682" s="17">
        <v>1.503</v>
      </c>
      <c r="C682" s="52" t="s">
        <v>17</v>
      </c>
      <c r="D682" s="17" t="s">
        <v>1992</v>
      </c>
      <c r="E682" s="16" t="s">
        <v>942</v>
      </c>
      <c r="F682" s="23">
        <v>41001.0</v>
      </c>
    </row>
    <row r="683">
      <c r="A683" s="2" t="s">
        <v>1993</v>
      </c>
      <c r="B683" s="13" t="s">
        <v>81</v>
      </c>
      <c r="C683" s="26" t="s">
        <v>17</v>
      </c>
      <c r="D683" s="57" t="str">
        <f>hyperlink("http://www.sinfuliphone.com/showthread.php?t=10000886","use GamePlayer 1.1.2 to hack this game.")</f>
        <v>use GamePlayer 1.1.2 to hack this game.</v>
      </c>
      <c r="E683" s="2" t="s">
        <v>39</v>
      </c>
      <c r="F683" s="24" t="s">
        <v>1994</v>
      </c>
    </row>
    <row r="684">
      <c r="A684" s="32" t="s">
        <v>1995</v>
      </c>
      <c r="B684" s="17" t="s">
        <v>13</v>
      </c>
      <c r="C684" s="2" t="s">
        <v>17</v>
      </c>
      <c r="D684" s="17" t="s">
        <v>1996</v>
      </c>
      <c r="E684" s="16" t="s">
        <v>1755</v>
      </c>
      <c r="F684" s="23">
        <v>41139.0</v>
      </c>
    </row>
    <row r="685">
      <c r="A685" s="32" t="s">
        <v>1997</v>
      </c>
      <c r="B685" s="13">
        <v>1.32</v>
      </c>
      <c r="C685" s="15" t="s">
        <v>10</v>
      </c>
      <c r="D685" s="28" t="s">
        <v>253</v>
      </c>
      <c r="E685" s="2" t="s">
        <v>255</v>
      </c>
      <c r="F685" s="9">
        <v>41071.0</v>
      </c>
    </row>
    <row r="686">
      <c r="A686" s="16" t="s">
        <v>1998</v>
      </c>
      <c r="B686" s="17" t="s">
        <v>159</v>
      </c>
      <c r="C686" s="2" t="s">
        <v>10</v>
      </c>
      <c r="D686" s="17" t="s">
        <v>1999</v>
      </c>
      <c r="E686" s="32" t="s">
        <v>837</v>
      </c>
      <c r="F686" s="46">
        <v>40969.0</v>
      </c>
    </row>
    <row r="687">
      <c r="A687" s="49" t="s">
        <v>2000</v>
      </c>
      <c r="B687" s="17">
        <v>1.4</v>
      </c>
      <c r="C687" s="2" t="s">
        <v>10</v>
      </c>
      <c r="D687" s="30" t="str">
        <f>hyperlink("http://store.heaveniphone.com/2012/01/shoot-many-zombies-iphone.html","Download cracked 1.4 here, 1.5 's just patched iapfree.")</f>
        <v>Download cracked 1.4 here, 1.5 's just patched iapfree.</v>
      </c>
      <c r="E687" s="32" t="s">
        <v>837</v>
      </c>
      <c r="F687" s="46">
        <v>40969.0</v>
      </c>
    </row>
    <row r="688">
      <c r="A688" s="16" t="s">
        <v>2001</v>
      </c>
      <c r="B688" s="17">
        <v>9.3</v>
      </c>
      <c r="C688" s="26" t="s">
        <v>17</v>
      </c>
      <c r="D688" s="17" t="s">
        <v>2002</v>
      </c>
      <c r="E688" s="16" t="s">
        <v>2003</v>
      </c>
      <c r="F688" s="23">
        <v>40984.0</v>
      </c>
    </row>
    <row r="689">
      <c r="A689" s="16" t="s">
        <v>2004</v>
      </c>
      <c r="B689" s="17" t="s">
        <v>1232</v>
      </c>
      <c r="C689" s="2" t="s">
        <v>10</v>
      </c>
      <c r="D689" s="17" t="s">
        <v>2005</v>
      </c>
      <c r="E689" s="16" t="s">
        <v>656</v>
      </c>
      <c r="F689" s="23">
        <v>41010.0</v>
      </c>
    </row>
    <row r="690">
      <c r="A690" s="2" t="s">
        <v>2006</v>
      </c>
      <c r="B690" s="17" t="s">
        <v>159</v>
      </c>
      <c r="C690" s="2" t="s">
        <v>10</v>
      </c>
      <c r="D690" s="19"/>
      <c r="E690" s="54"/>
      <c r="F690" s="42"/>
    </row>
    <row r="691">
      <c r="A691" s="16" t="s">
        <v>2007</v>
      </c>
      <c r="B691" s="19"/>
      <c r="C691" s="2" t="s">
        <v>17</v>
      </c>
      <c r="D691" s="17" t="s">
        <v>2008</v>
      </c>
      <c r="E691" s="32" t="s">
        <v>1418</v>
      </c>
      <c r="F691" s="46">
        <v>40968.0</v>
      </c>
    </row>
    <row r="692">
      <c r="A692" s="16" t="s">
        <v>2009</v>
      </c>
      <c r="B692" s="19"/>
      <c r="C692" s="15" t="s">
        <v>10</v>
      </c>
      <c r="D692" s="17" t="s">
        <v>2010</v>
      </c>
      <c r="E692" s="16" t="s">
        <v>2011</v>
      </c>
      <c r="F692" s="23">
        <v>40983.0</v>
      </c>
    </row>
    <row r="693">
      <c r="A693" s="32" t="s">
        <v>2012</v>
      </c>
      <c r="B693" s="17">
        <v>1.1</v>
      </c>
      <c r="C693" s="15" t="s">
        <v>10</v>
      </c>
      <c r="D693" s="19"/>
      <c r="E693" s="20"/>
      <c r="F693" s="21"/>
    </row>
    <row r="694">
      <c r="A694" s="16" t="s">
        <v>2013</v>
      </c>
      <c r="B694" s="13">
        <v>1.0</v>
      </c>
      <c r="C694" s="69" t="s">
        <v>17</v>
      </c>
      <c r="D694" s="11" t="s">
        <v>2014</v>
      </c>
      <c r="E694" s="2" t="s">
        <v>1355</v>
      </c>
      <c r="F694" s="24" t="s">
        <v>2015</v>
      </c>
    </row>
    <row r="695">
      <c r="A695" s="16" t="s">
        <v>2016</v>
      </c>
      <c r="B695" s="25" t="s">
        <v>81</v>
      </c>
      <c r="C695" s="15" t="s">
        <v>10</v>
      </c>
      <c r="D695" s="30" t="str">
        <f>hyperlink("http://store.heaveniphone.com/2011/12/sixguns-iphone.html","Download cracked 1.0.2 here, hack, then upgrade to the latest, or use GamePlayer to hack this game.")</f>
        <v>Download cracked 1.0.2 here, hack, then upgrade to the latest, or use GamePlayer to hack this game.</v>
      </c>
      <c r="E695" s="16" t="s">
        <v>2017</v>
      </c>
      <c r="F695" s="23">
        <v>41047.0</v>
      </c>
    </row>
    <row r="696">
      <c r="A696" s="16" t="s">
        <v>2018</v>
      </c>
      <c r="B696" s="25" t="s">
        <v>801</v>
      </c>
      <c r="C696" s="15" t="s">
        <v>10</v>
      </c>
      <c r="D696" s="17" t="s">
        <v>2019</v>
      </c>
      <c r="E696" s="16" t="s">
        <v>616</v>
      </c>
      <c r="F696" s="23">
        <v>41049.0</v>
      </c>
    </row>
    <row r="697">
      <c r="A697" s="2" t="s">
        <v>2020</v>
      </c>
      <c r="B697" s="17">
        <v>2.5</v>
      </c>
      <c r="C697" s="2" t="s">
        <v>10</v>
      </c>
      <c r="D697" s="17" t="s">
        <v>865</v>
      </c>
      <c r="E697" s="20"/>
      <c r="F697" s="21"/>
    </row>
    <row r="698">
      <c r="A698" s="16" t="s">
        <v>2021</v>
      </c>
      <c r="B698" s="17">
        <v>3.3</v>
      </c>
      <c r="C698" s="15" t="s">
        <v>10</v>
      </c>
      <c r="D698" s="17" t="s">
        <v>2022</v>
      </c>
      <c r="E698" s="16" t="s">
        <v>890</v>
      </c>
      <c r="F698" s="23">
        <v>40990.0</v>
      </c>
    </row>
    <row r="699">
      <c r="A699" s="16" t="s">
        <v>2023</v>
      </c>
      <c r="B699" s="17" t="s">
        <v>237</v>
      </c>
      <c r="C699" s="15" t="s">
        <v>10</v>
      </c>
      <c r="D699" s="17" t="s">
        <v>2024</v>
      </c>
      <c r="E699" s="16" t="s">
        <v>921</v>
      </c>
      <c r="F699" s="23">
        <v>41020.0</v>
      </c>
    </row>
    <row r="700">
      <c r="A700" s="16" t="s">
        <v>2025</v>
      </c>
      <c r="B700" s="25" t="s">
        <v>1036</v>
      </c>
      <c r="C700" s="15" t="s">
        <v>10</v>
      </c>
      <c r="D700" s="17" t="s">
        <v>2026</v>
      </c>
      <c r="E700" s="32" t="s">
        <v>143</v>
      </c>
      <c r="F700" s="46">
        <v>41059.0</v>
      </c>
    </row>
    <row r="701">
      <c r="A701" s="16" t="s">
        <v>2027</v>
      </c>
      <c r="B701" s="25" t="s">
        <v>510</v>
      </c>
      <c r="C701" s="15" t="s">
        <v>10</v>
      </c>
      <c r="D701" s="17" t="s">
        <v>2028</v>
      </c>
      <c r="E701" s="16" t="s">
        <v>241</v>
      </c>
      <c r="F701" s="23">
        <v>41022.0</v>
      </c>
    </row>
    <row r="702">
      <c r="A702" s="16" t="s">
        <v>2029</v>
      </c>
      <c r="B702" s="25" t="s">
        <v>801</v>
      </c>
      <c r="C702" s="15" t="s">
        <v>10</v>
      </c>
      <c r="D702" s="17" t="s">
        <v>2030</v>
      </c>
      <c r="E702" s="16" t="s">
        <v>616</v>
      </c>
      <c r="F702" s="23">
        <v>41049.0</v>
      </c>
    </row>
    <row r="703">
      <c r="A703" s="16" t="s">
        <v>2031</v>
      </c>
      <c r="B703" s="25" t="s">
        <v>344</v>
      </c>
      <c r="C703" s="15" t="s">
        <v>10</v>
      </c>
      <c r="D703" s="19"/>
      <c r="E703" s="16" t="s">
        <v>1350</v>
      </c>
      <c r="F703" s="23">
        <v>41054.0</v>
      </c>
    </row>
    <row r="704">
      <c r="A704" s="16" t="s">
        <v>2032</v>
      </c>
      <c r="B704" s="19"/>
      <c r="C704" s="15" t="s">
        <v>10</v>
      </c>
      <c r="D704" s="17" t="s">
        <v>2033</v>
      </c>
      <c r="E704" s="16" t="s">
        <v>2034</v>
      </c>
      <c r="F704" s="23">
        <v>40983.0</v>
      </c>
    </row>
    <row r="705">
      <c r="A705" s="16" t="s">
        <v>2035</v>
      </c>
      <c r="B705" s="17" t="s">
        <v>532</v>
      </c>
      <c r="C705" s="26" t="s">
        <v>17</v>
      </c>
      <c r="D705" s="17" t="s">
        <v>2036</v>
      </c>
      <c r="E705" s="16" t="s">
        <v>770</v>
      </c>
      <c r="F705" s="23">
        <v>41154.0</v>
      </c>
    </row>
    <row r="706">
      <c r="A706" s="16" t="s">
        <v>2037</v>
      </c>
      <c r="B706" s="17">
        <v>2.3</v>
      </c>
      <c r="C706" s="26" t="s">
        <v>17</v>
      </c>
      <c r="D706" s="17" t="s">
        <v>2038</v>
      </c>
      <c r="E706" s="16" t="s">
        <v>2039</v>
      </c>
      <c r="F706" s="23">
        <v>40999.0</v>
      </c>
    </row>
    <row r="707">
      <c r="A707" s="16" t="s">
        <v>2040</v>
      </c>
      <c r="B707" s="17" t="s">
        <v>16</v>
      </c>
      <c r="C707" s="2" t="s">
        <v>10</v>
      </c>
      <c r="D707" s="17" t="s">
        <v>865</v>
      </c>
      <c r="E707" s="20"/>
      <c r="F707" s="21"/>
    </row>
    <row r="708">
      <c r="A708" s="16" t="s">
        <v>2041</v>
      </c>
      <c r="B708" s="17" t="s">
        <v>968</v>
      </c>
      <c r="C708" s="15" t="s">
        <v>10</v>
      </c>
      <c r="D708" s="19"/>
      <c r="E708" s="20"/>
      <c r="F708" s="21"/>
    </row>
    <row r="709">
      <c r="A709" s="16" t="s">
        <v>2042</v>
      </c>
      <c r="B709" s="19"/>
      <c r="C709" s="2" t="s">
        <v>17</v>
      </c>
      <c r="D709" s="19"/>
      <c r="E709" s="32" t="s">
        <v>2043</v>
      </c>
      <c r="F709" s="46">
        <v>40969.0</v>
      </c>
    </row>
    <row r="710">
      <c r="A710" s="16" t="s">
        <v>2044</v>
      </c>
      <c r="B710" s="25" t="s">
        <v>2045</v>
      </c>
      <c r="C710" s="15" t="s">
        <v>10</v>
      </c>
      <c r="D710" s="17" t="s">
        <v>2046</v>
      </c>
      <c r="E710" s="16" t="s">
        <v>2047</v>
      </c>
      <c r="F710" s="23">
        <v>41052.0</v>
      </c>
    </row>
    <row r="711">
      <c r="A711" s="16" t="s">
        <v>2048</v>
      </c>
      <c r="B711" s="36"/>
      <c r="C711" s="15" t="s">
        <v>10</v>
      </c>
      <c r="D711" s="17" t="s">
        <v>2049</v>
      </c>
      <c r="E711" s="16" t="s">
        <v>616</v>
      </c>
      <c r="F711" s="23">
        <v>41049.0</v>
      </c>
    </row>
    <row r="712">
      <c r="A712" s="49" t="s">
        <v>2050</v>
      </c>
      <c r="B712" s="19"/>
      <c r="C712" s="2" t="s">
        <v>10</v>
      </c>
      <c r="D712" s="19"/>
      <c r="E712" s="20"/>
      <c r="F712" s="21"/>
    </row>
    <row r="713">
      <c r="A713" s="2" t="s">
        <v>2051</v>
      </c>
      <c r="B713" s="17" t="s">
        <v>1210</v>
      </c>
      <c r="C713" s="15" t="s">
        <v>10</v>
      </c>
      <c r="D713" s="19"/>
      <c r="E713" s="16" t="s">
        <v>241</v>
      </c>
      <c r="F713" s="23">
        <v>41001.0</v>
      </c>
    </row>
    <row r="714">
      <c r="A714" s="16" t="s">
        <v>2052</v>
      </c>
      <c r="B714" s="17">
        <v>1.3</v>
      </c>
      <c r="C714" s="15" t="s">
        <v>10</v>
      </c>
      <c r="D714" s="17" t="s">
        <v>1184</v>
      </c>
      <c r="E714" s="16" t="s">
        <v>1185</v>
      </c>
      <c r="F714" s="23">
        <v>40989.0</v>
      </c>
    </row>
    <row r="715">
      <c r="A715" s="2" t="s">
        <v>2053</v>
      </c>
      <c r="B715" s="13">
        <v>3.0</v>
      </c>
      <c r="C715" s="26" t="s">
        <v>17</v>
      </c>
      <c r="D715" s="28" t="s">
        <v>2054</v>
      </c>
      <c r="E715" s="14"/>
      <c r="F715" s="24" t="s">
        <v>2015</v>
      </c>
    </row>
    <row r="716">
      <c r="A716" s="16" t="s">
        <v>2055</v>
      </c>
      <c r="B716" s="17" t="s">
        <v>159</v>
      </c>
      <c r="C716" s="15" t="s">
        <v>10</v>
      </c>
      <c r="D716" s="17" t="s">
        <v>2056</v>
      </c>
      <c r="E716" s="16" t="s">
        <v>1173</v>
      </c>
      <c r="F716" s="23">
        <v>40991.0</v>
      </c>
    </row>
    <row r="717">
      <c r="A717" s="2" t="s">
        <v>2055</v>
      </c>
      <c r="B717" s="17" t="s">
        <v>81</v>
      </c>
      <c r="C717" s="15" t="s">
        <v>10</v>
      </c>
      <c r="D717" s="17" t="s">
        <v>2057</v>
      </c>
      <c r="E717" s="16" t="s">
        <v>921</v>
      </c>
      <c r="F717" s="23">
        <v>41012.0</v>
      </c>
    </row>
    <row r="718">
      <c r="A718" s="2" t="s">
        <v>2058</v>
      </c>
      <c r="B718" s="17">
        <v>15.09</v>
      </c>
      <c r="C718" s="2" t="s">
        <v>10</v>
      </c>
      <c r="D718" s="17" t="s">
        <v>1176</v>
      </c>
      <c r="E718" s="16" t="s">
        <v>2059</v>
      </c>
      <c r="F718" s="23">
        <v>40971.0</v>
      </c>
    </row>
    <row r="719">
      <c r="A719" s="32" t="s">
        <v>2060</v>
      </c>
      <c r="B719" s="17" t="s">
        <v>618</v>
      </c>
      <c r="C719" s="15" t="s">
        <v>10</v>
      </c>
      <c r="D719" s="30" t="str">
        <f>hyperlink("http://store.heaveniphone.com/2011/11/songify-iphone.html","Download cracked 2.0.2 here.")</f>
        <v>Download cracked 2.0.2 here.</v>
      </c>
      <c r="E719" s="20"/>
      <c r="F719" s="23">
        <v>41002.0</v>
      </c>
    </row>
    <row r="720">
      <c r="A720" s="32" t="s">
        <v>2061</v>
      </c>
      <c r="B720" s="17" t="s">
        <v>2062</v>
      </c>
      <c r="C720" s="2" t="s">
        <v>17</v>
      </c>
      <c r="D720" s="17" t="s">
        <v>2063</v>
      </c>
      <c r="E720" s="16" t="s">
        <v>962</v>
      </c>
      <c r="F720" s="23">
        <v>41151.0</v>
      </c>
    </row>
    <row r="721">
      <c r="A721" s="16" t="s">
        <v>2064</v>
      </c>
      <c r="B721" s="25" t="s">
        <v>2065</v>
      </c>
      <c r="C721" s="15" t="s">
        <v>10</v>
      </c>
      <c r="D721" s="19"/>
      <c r="E721" s="20"/>
      <c r="F721" s="21"/>
    </row>
    <row r="722">
      <c r="A722" s="16" t="s">
        <v>2066</v>
      </c>
      <c r="B722" s="17" t="s">
        <v>16</v>
      </c>
      <c r="C722" s="2" t="s">
        <v>10</v>
      </c>
      <c r="D722" s="19"/>
      <c r="E722" s="20"/>
      <c r="F722" s="21"/>
    </row>
    <row r="723">
      <c r="A723" s="32" t="s">
        <v>2067</v>
      </c>
      <c r="B723" s="17" t="s">
        <v>16</v>
      </c>
      <c r="C723" s="2" t="s">
        <v>10</v>
      </c>
      <c r="D723" s="19"/>
      <c r="E723" s="20"/>
      <c r="F723" s="21"/>
    </row>
    <row r="724">
      <c r="A724" s="32" t="s">
        <v>2068</v>
      </c>
      <c r="B724" s="17" t="s">
        <v>192</v>
      </c>
      <c r="C724" s="2" t="s">
        <v>10</v>
      </c>
      <c r="D724" s="19"/>
      <c r="E724" s="20"/>
      <c r="F724" s="21"/>
    </row>
    <row r="725">
      <c r="A725" s="2" t="s">
        <v>2069</v>
      </c>
      <c r="B725" s="65">
        <v>2.2</v>
      </c>
      <c r="C725" s="45" t="s">
        <v>17</v>
      </c>
      <c r="D725" s="13" t="s">
        <v>2070</v>
      </c>
      <c r="E725" s="2" t="s">
        <v>2071</v>
      </c>
      <c r="F725" s="9">
        <v>41167.0</v>
      </c>
    </row>
    <row r="726">
      <c r="A726" s="2" t="s">
        <v>2072</v>
      </c>
      <c r="B726" s="47" t="s">
        <v>1210</v>
      </c>
      <c r="C726" s="48" t="s">
        <v>10</v>
      </c>
      <c r="D726" s="47" t="s">
        <v>2073</v>
      </c>
      <c r="E726" s="49" t="s">
        <v>725</v>
      </c>
      <c r="F726" s="50">
        <v>41006.0</v>
      </c>
    </row>
    <row r="727">
      <c r="A727" s="16" t="s">
        <v>2074</v>
      </c>
      <c r="B727" s="13">
        <v>3.2</v>
      </c>
      <c r="C727" s="26" t="s">
        <v>2075</v>
      </c>
      <c r="D727" s="11" t="s">
        <v>2076</v>
      </c>
      <c r="E727" s="2" t="s">
        <v>1252</v>
      </c>
      <c r="F727" s="24" t="s">
        <v>1253</v>
      </c>
    </row>
    <row r="728">
      <c r="A728" s="16" t="s">
        <v>2077</v>
      </c>
      <c r="B728" s="17">
        <v>1.2</v>
      </c>
      <c r="C728" s="15" t="s">
        <v>10</v>
      </c>
      <c r="D728" s="17" t="s">
        <v>2078</v>
      </c>
      <c r="E728" s="16" t="s">
        <v>76</v>
      </c>
      <c r="F728" s="23">
        <v>40988.0</v>
      </c>
    </row>
    <row r="729">
      <c r="A729" s="2" t="s">
        <v>2079</v>
      </c>
      <c r="B729" s="25" t="s">
        <v>552</v>
      </c>
      <c r="C729" s="26" t="s">
        <v>17</v>
      </c>
      <c r="D729" s="38" t="s">
        <v>2080</v>
      </c>
      <c r="E729" s="16" t="s">
        <v>2081</v>
      </c>
      <c r="F729" s="23">
        <v>41060.0</v>
      </c>
    </row>
    <row r="730">
      <c r="A730" s="2" t="s">
        <v>2082</v>
      </c>
      <c r="B730" s="44"/>
      <c r="C730" s="59" t="s">
        <v>17</v>
      </c>
      <c r="D730" s="13" t="s">
        <v>2083</v>
      </c>
      <c r="E730" s="14"/>
      <c r="F730" s="9">
        <v>41175.0</v>
      </c>
    </row>
    <row r="731">
      <c r="A731" s="16" t="s">
        <v>2084</v>
      </c>
      <c r="B731" s="17">
        <v>1.04</v>
      </c>
      <c r="C731" s="37" t="s">
        <v>198</v>
      </c>
      <c r="D731" s="17" t="s">
        <v>2085</v>
      </c>
      <c r="E731" s="16" t="s">
        <v>2086</v>
      </c>
      <c r="F731" s="23">
        <v>41000.0</v>
      </c>
    </row>
    <row r="732">
      <c r="A732" s="16" t="s">
        <v>2087</v>
      </c>
      <c r="B732" s="25" t="s">
        <v>2088</v>
      </c>
      <c r="C732" s="37" t="s">
        <v>198</v>
      </c>
      <c r="D732" s="17" t="s">
        <v>2089</v>
      </c>
      <c r="E732" s="16" t="s">
        <v>2090</v>
      </c>
      <c r="F732" s="23">
        <v>41041.0</v>
      </c>
    </row>
    <row r="733">
      <c r="A733" s="16" t="s">
        <v>2091</v>
      </c>
      <c r="B733" s="17" t="s">
        <v>1232</v>
      </c>
      <c r="C733" s="15" t="s">
        <v>10</v>
      </c>
      <c r="D733" s="17" t="s">
        <v>2092</v>
      </c>
      <c r="E733" s="16" t="s">
        <v>2093</v>
      </c>
      <c r="F733" s="23">
        <v>40989.0</v>
      </c>
    </row>
    <row r="734">
      <c r="A734" s="16" t="s">
        <v>2094</v>
      </c>
      <c r="B734" s="17">
        <v>1.1</v>
      </c>
      <c r="C734" s="2" t="s">
        <v>10</v>
      </c>
      <c r="D734" s="38" t="s">
        <v>2095</v>
      </c>
      <c r="E734" s="16" t="s">
        <v>1683</v>
      </c>
      <c r="F734" s="23">
        <v>40974.0</v>
      </c>
    </row>
    <row r="735">
      <c r="A735" s="16" t="s">
        <v>2096</v>
      </c>
      <c r="B735" s="17" t="s">
        <v>281</v>
      </c>
      <c r="C735" s="15" t="s">
        <v>374</v>
      </c>
      <c r="D735" s="17" t="s">
        <v>2097</v>
      </c>
      <c r="E735" s="16" t="s">
        <v>1173</v>
      </c>
      <c r="F735" s="23">
        <v>40991.0</v>
      </c>
    </row>
    <row r="736">
      <c r="A736" s="32" t="s">
        <v>2098</v>
      </c>
      <c r="B736" s="17" t="s">
        <v>2099</v>
      </c>
      <c r="C736" s="15" t="s">
        <v>10</v>
      </c>
      <c r="D736" s="17" t="s">
        <v>2100</v>
      </c>
      <c r="E736" s="16" t="s">
        <v>890</v>
      </c>
      <c r="F736" s="23">
        <v>40990.0</v>
      </c>
    </row>
    <row r="737">
      <c r="A737" s="16" t="s">
        <v>2101</v>
      </c>
      <c r="B737" s="17" t="s">
        <v>294</v>
      </c>
      <c r="C737" s="15" t="s">
        <v>10</v>
      </c>
      <c r="D737" s="22"/>
      <c r="E737" s="20"/>
      <c r="F737" s="21"/>
    </row>
    <row r="738">
      <c r="A738" s="16" t="s">
        <v>2102</v>
      </c>
      <c r="B738" s="17">
        <v>1.2</v>
      </c>
      <c r="C738" s="15" t="s">
        <v>10</v>
      </c>
      <c r="D738" s="17" t="s">
        <v>2103</v>
      </c>
      <c r="E738" s="16" t="s">
        <v>2104</v>
      </c>
      <c r="F738" s="23">
        <v>40993.0</v>
      </c>
    </row>
    <row r="739">
      <c r="A739" s="16" t="s">
        <v>2105</v>
      </c>
      <c r="B739" s="25" t="s">
        <v>1036</v>
      </c>
      <c r="C739" s="15" t="s">
        <v>10</v>
      </c>
      <c r="D739" s="17" t="s">
        <v>2106</v>
      </c>
      <c r="E739" s="16" t="s">
        <v>564</v>
      </c>
      <c r="F739" s="23">
        <v>41052.0</v>
      </c>
    </row>
    <row r="740">
      <c r="A740" s="16" t="s">
        <v>2107</v>
      </c>
      <c r="B740" s="25" t="s">
        <v>627</v>
      </c>
      <c r="C740" s="15" t="s">
        <v>10</v>
      </c>
      <c r="D740" s="17" t="s">
        <v>2108</v>
      </c>
      <c r="E740" s="16" t="s">
        <v>529</v>
      </c>
      <c r="F740" s="23">
        <v>41025.0</v>
      </c>
    </row>
    <row r="741">
      <c r="A741" s="16" t="s">
        <v>2109</v>
      </c>
      <c r="B741" s="17" t="s">
        <v>152</v>
      </c>
      <c r="C741" s="15" t="s">
        <v>10</v>
      </c>
      <c r="D741" s="17" t="s">
        <v>2110</v>
      </c>
      <c r="E741" s="16" t="s">
        <v>1755</v>
      </c>
      <c r="F741" s="23">
        <v>41139.0</v>
      </c>
    </row>
    <row r="742">
      <c r="A742" s="2" t="s">
        <v>2109</v>
      </c>
      <c r="B742" s="17">
        <v>1.0</v>
      </c>
      <c r="C742" s="2" t="s">
        <v>10</v>
      </c>
      <c r="D742" s="38" t="s">
        <v>2111</v>
      </c>
      <c r="E742" s="20"/>
      <c r="F742" s="21"/>
    </row>
    <row r="743">
      <c r="A743" s="16" t="s">
        <v>2112</v>
      </c>
      <c r="B743" s="17">
        <v>5.7</v>
      </c>
      <c r="C743" s="2" t="s">
        <v>10</v>
      </c>
      <c r="D743" s="22"/>
      <c r="E743" s="20"/>
      <c r="F743" s="21"/>
    </row>
    <row r="744">
      <c r="A744" s="16" t="s">
        <v>2113</v>
      </c>
      <c r="B744" s="25" t="s">
        <v>801</v>
      </c>
      <c r="C744" s="15" t="s">
        <v>10</v>
      </c>
      <c r="D744" s="17" t="s">
        <v>2114</v>
      </c>
      <c r="E744" s="16" t="s">
        <v>616</v>
      </c>
      <c r="F744" s="23">
        <v>41049.0</v>
      </c>
    </row>
    <row r="745">
      <c r="A745" s="32" t="s">
        <v>2115</v>
      </c>
      <c r="B745" s="55" t="s">
        <v>2116</v>
      </c>
      <c r="C745" s="18" t="s">
        <v>10</v>
      </c>
      <c r="D745" s="17" t="s">
        <v>2117</v>
      </c>
      <c r="E745" s="16" t="s">
        <v>2118</v>
      </c>
      <c r="F745" s="23">
        <v>41021.0</v>
      </c>
    </row>
    <row r="746">
      <c r="A746" s="2" t="s">
        <v>2119</v>
      </c>
      <c r="B746" s="65" t="s">
        <v>2120</v>
      </c>
      <c r="C746" s="66" t="s">
        <v>10</v>
      </c>
      <c r="D746" s="13" t="s">
        <v>2121</v>
      </c>
      <c r="E746" s="2" t="s">
        <v>2122</v>
      </c>
      <c r="F746" s="24" t="s">
        <v>2123</v>
      </c>
    </row>
    <row r="747">
      <c r="A747" s="16" t="s">
        <v>2124</v>
      </c>
      <c r="B747" s="13">
        <v>1.1</v>
      </c>
      <c r="C747" s="26" t="s">
        <v>17</v>
      </c>
      <c r="D747" s="11" t="s">
        <v>2125</v>
      </c>
      <c r="E747" s="2" t="s">
        <v>1252</v>
      </c>
      <c r="F747" s="24" t="s">
        <v>1253</v>
      </c>
    </row>
    <row r="748">
      <c r="A748" s="16" t="s">
        <v>2126</v>
      </c>
      <c r="B748" s="17" t="s">
        <v>1615</v>
      </c>
      <c r="C748" s="15" t="s">
        <v>10</v>
      </c>
      <c r="D748" s="19"/>
      <c r="E748" s="20"/>
      <c r="F748" s="21"/>
    </row>
    <row r="749">
      <c r="A749" s="16" t="s">
        <v>2127</v>
      </c>
      <c r="B749" s="25" t="s">
        <v>16</v>
      </c>
      <c r="C749" s="15" t="s">
        <v>10</v>
      </c>
      <c r="D749" s="17" t="s">
        <v>375</v>
      </c>
      <c r="E749" s="16" t="s">
        <v>143</v>
      </c>
      <c r="F749" s="23">
        <v>41059.0</v>
      </c>
    </row>
    <row r="750">
      <c r="A750" s="16" t="s">
        <v>2128</v>
      </c>
      <c r="B750" s="17" t="s">
        <v>532</v>
      </c>
      <c r="C750" s="2" t="s">
        <v>10</v>
      </c>
      <c r="D750" s="17" t="s">
        <v>2129</v>
      </c>
      <c r="E750" s="16" t="s">
        <v>380</v>
      </c>
      <c r="F750" s="23">
        <v>41155.0</v>
      </c>
    </row>
    <row r="751">
      <c r="A751" s="16" t="s">
        <v>2130</v>
      </c>
      <c r="B751" s="17">
        <v>1.04</v>
      </c>
      <c r="C751" s="2" t="s">
        <v>10</v>
      </c>
      <c r="D751" s="17" t="s">
        <v>1187</v>
      </c>
      <c r="E751" s="16" t="s">
        <v>184</v>
      </c>
      <c r="F751" s="23">
        <v>40971.0</v>
      </c>
    </row>
    <row r="752">
      <c r="A752" s="2" t="s">
        <v>2131</v>
      </c>
      <c r="B752" s="13" t="s">
        <v>16</v>
      </c>
      <c r="C752" s="15" t="s">
        <v>10</v>
      </c>
      <c r="D752" s="11" t="s">
        <v>2132</v>
      </c>
      <c r="E752" s="2" t="s">
        <v>1252</v>
      </c>
      <c r="F752" s="24" t="s">
        <v>1253</v>
      </c>
    </row>
    <row r="753">
      <c r="A753" s="16" t="s">
        <v>2133</v>
      </c>
      <c r="B753" s="17" t="s">
        <v>2134</v>
      </c>
      <c r="C753" s="26" t="s">
        <v>17</v>
      </c>
      <c r="D753" s="53" t="str">
        <f>hyperlink("http://xsellize.com/topic/43273-ea-surviving-high-school/","Surviving High School all DLCs.")</f>
        <v>Surviving High School all DLCs.</v>
      </c>
      <c r="E753" s="16" t="s">
        <v>916</v>
      </c>
      <c r="F753" s="23">
        <v>40972.0</v>
      </c>
    </row>
    <row r="754">
      <c r="A754" s="16" t="s">
        <v>2135</v>
      </c>
      <c r="B754" s="25" t="s">
        <v>532</v>
      </c>
      <c r="C754" s="26" t="s">
        <v>17</v>
      </c>
      <c r="D754" s="19"/>
      <c r="E754" s="16" t="s">
        <v>1596</v>
      </c>
      <c r="F754" s="23">
        <v>41055.0</v>
      </c>
    </row>
    <row r="755">
      <c r="A755" s="16" t="s">
        <v>2136</v>
      </c>
      <c r="B755" s="17" t="s">
        <v>16</v>
      </c>
      <c r="C755" s="15" t="s">
        <v>10</v>
      </c>
      <c r="D755" s="19"/>
      <c r="E755" s="20"/>
      <c r="F755" s="21"/>
    </row>
    <row r="756">
      <c r="A756" s="16" t="s">
        <v>2137</v>
      </c>
      <c r="B756" s="17" t="s">
        <v>46</v>
      </c>
      <c r="C756" s="26" t="s">
        <v>17</v>
      </c>
      <c r="D756" s="19"/>
      <c r="E756" s="20"/>
      <c r="F756" s="23">
        <v>41063.0</v>
      </c>
    </row>
    <row r="757">
      <c r="A757" s="16" t="s">
        <v>2138</v>
      </c>
      <c r="B757" s="17">
        <v>1.2</v>
      </c>
      <c r="C757" s="15" t="s">
        <v>10</v>
      </c>
      <c r="D757" s="17" t="s">
        <v>2139</v>
      </c>
      <c r="E757" s="16" t="s">
        <v>76</v>
      </c>
      <c r="F757" s="23">
        <v>40988.0</v>
      </c>
    </row>
    <row r="758">
      <c r="A758" s="2" t="s">
        <v>2138</v>
      </c>
      <c r="B758" s="17">
        <v>2.2</v>
      </c>
      <c r="C758" s="15" t="s">
        <v>10</v>
      </c>
      <c r="D758" s="81" t="s">
        <v>2140</v>
      </c>
      <c r="E758" s="16" t="s">
        <v>845</v>
      </c>
      <c r="F758" s="23">
        <v>40971.0</v>
      </c>
    </row>
    <row r="759">
      <c r="A759" s="16" t="s">
        <v>2141</v>
      </c>
      <c r="B759" s="17" t="s">
        <v>2142</v>
      </c>
      <c r="C759" s="15" t="s">
        <v>10</v>
      </c>
      <c r="D759" s="17" t="s">
        <v>660</v>
      </c>
      <c r="E759" s="16" t="s">
        <v>1173</v>
      </c>
      <c r="F759" s="23">
        <v>40993.0</v>
      </c>
    </row>
    <row r="760">
      <c r="A760" s="16" t="s">
        <v>2143</v>
      </c>
      <c r="B760" s="25" t="s">
        <v>294</v>
      </c>
      <c r="C760" s="15" t="s">
        <v>10</v>
      </c>
      <c r="D760" s="17" t="s">
        <v>2144</v>
      </c>
      <c r="E760" s="20"/>
      <c r="F760" s="21"/>
    </row>
    <row r="761">
      <c r="A761" s="16" t="s">
        <v>2145</v>
      </c>
      <c r="B761" s="29" t="s">
        <v>1378</v>
      </c>
      <c r="C761" s="15" t="s">
        <v>10</v>
      </c>
      <c r="D761" s="28" t="s">
        <v>2146</v>
      </c>
      <c r="E761" s="2" t="s">
        <v>143</v>
      </c>
      <c r="F761" s="9">
        <v>41064.0</v>
      </c>
    </row>
    <row r="762">
      <c r="A762" s="16" t="s">
        <v>2147</v>
      </c>
      <c r="B762" s="19"/>
      <c r="C762" s="2" t="s">
        <v>10</v>
      </c>
      <c r="D762" s="19"/>
      <c r="E762" s="20"/>
      <c r="F762" s="21"/>
    </row>
    <row r="763">
      <c r="A763" s="49" t="s">
        <v>2148</v>
      </c>
      <c r="B763" s="17">
        <v>1.95</v>
      </c>
      <c r="C763" s="2" t="s">
        <v>10</v>
      </c>
      <c r="D763" s="19"/>
      <c r="E763" s="32" t="s">
        <v>837</v>
      </c>
      <c r="F763" s="46">
        <v>40969.0</v>
      </c>
    </row>
    <row r="764">
      <c r="A764" s="2" t="s">
        <v>2149</v>
      </c>
      <c r="B764" s="17" t="s">
        <v>1615</v>
      </c>
      <c r="C764" s="2" t="s">
        <v>17</v>
      </c>
      <c r="D764" s="30" t="str">
        <f>hyperlink("http://xsellize.com/topic/185127-paradise-cove-hack-using-paros-iap-cracker/","Paradise cove hack.")</f>
        <v>Paradise cove hack.</v>
      </c>
      <c r="E764" s="20"/>
      <c r="F764" s="21"/>
    </row>
    <row r="765">
      <c r="A765" s="16" t="s">
        <v>2150</v>
      </c>
      <c r="B765" s="17">
        <v>2.4</v>
      </c>
      <c r="C765" s="26" t="s">
        <v>17</v>
      </c>
      <c r="D765" s="30" t="str">
        <f>hyperlink("http://www.sinfuliphone.com/showthread.php?t=10000886","use GamePlayer 1.1.2 to hack this game.")</f>
        <v>use GamePlayer 1.1.2 to hack this game.</v>
      </c>
      <c r="E765" s="20"/>
      <c r="F765" s="21"/>
    </row>
    <row r="766">
      <c r="A766" s="16" t="s">
        <v>2151</v>
      </c>
      <c r="B766" s="25" t="s">
        <v>2152</v>
      </c>
      <c r="C766" s="26" t="s">
        <v>17</v>
      </c>
      <c r="D766" s="30" t="str">
        <f>hyperlink("http://heaveniphone.com/threads/83167-v3-5-huong-dan-hack-tap-zoo-2-world-tour-bang-gameplayer.html","How to hack Tap xxx games using Gameplayer.")</f>
        <v>How to hack Tap xxx games using Gameplayer.</v>
      </c>
      <c r="E766" s="20"/>
      <c r="F766" s="21"/>
    </row>
    <row r="767">
      <c r="A767" s="16" t="s">
        <v>2153</v>
      </c>
      <c r="B767" s="25" t="s">
        <v>933</v>
      </c>
      <c r="C767" s="15" t="s">
        <v>10</v>
      </c>
      <c r="D767" s="17" t="s">
        <v>2154</v>
      </c>
      <c r="E767" s="20"/>
      <c r="F767" s="21"/>
    </row>
    <row r="768">
      <c r="A768" s="16" t="s">
        <v>2155</v>
      </c>
      <c r="B768" s="17" t="s">
        <v>111</v>
      </c>
      <c r="C768" s="2" t="s">
        <v>17</v>
      </c>
      <c r="D768" s="17" t="s">
        <v>2156</v>
      </c>
      <c r="E768" s="16" t="s">
        <v>1003</v>
      </c>
      <c r="F768" s="23">
        <v>40974.0</v>
      </c>
    </row>
    <row r="769">
      <c r="A769" s="16" t="s">
        <v>2157</v>
      </c>
      <c r="B769" s="25" t="s">
        <v>294</v>
      </c>
      <c r="C769" s="26" t="s">
        <v>17</v>
      </c>
      <c r="D769" s="17" t="s">
        <v>1708</v>
      </c>
      <c r="E769" s="16" t="s">
        <v>2158</v>
      </c>
      <c r="F769" s="23">
        <v>41056.0</v>
      </c>
    </row>
    <row r="770">
      <c r="A770" s="16" t="s">
        <v>2159</v>
      </c>
      <c r="B770" s="36"/>
      <c r="C770" s="26" t="s">
        <v>17</v>
      </c>
      <c r="D770" s="30" t="str">
        <f>hyperlink("http://xsellize.com/topic/49557-official-tap-tap-revenge-premium-track-packs/","All song packs.")</f>
        <v>All song packs.</v>
      </c>
      <c r="E770" s="16" t="s">
        <v>616</v>
      </c>
      <c r="F770" s="23">
        <v>41049.0</v>
      </c>
    </row>
    <row r="771">
      <c r="A771" s="16" t="s">
        <v>2160</v>
      </c>
      <c r="B771" s="19"/>
      <c r="C771" s="2" t="s">
        <v>10</v>
      </c>
      <c r="D771" s="19"/>
      <c r="E771" s="20"/>
      <c r="F771" s="21"/>
    </row>
    <row r="772">
      <c r="A772" s="16" t="s">
        <v>2161</v>
      </c>
      <c r="B772" s="25" t="s">
        <v>2162</v>
      </c>
      <c r="C772" s="26" t="s">
        <v>17</v>
      </c>
      <c r="D772" s="30" t="str">
        <f>hyperlink("http://heaveniphone.com/threads/83167-v3-5-huong-dan-hack-tap-zoo-2-world-tour-bang-gameplayer.html","How to Hack Tap zoo 2 using Gameplayer.")</f>
        <v>How to Hack Tap zoo 2 using Gameplayer.</v>
      </c>
      <c r="E772" s="20"/>
      <c r="F772" s="21"/>
    </row>
    <row r="773">
      <c r="A773" s="16" t="s">
        <v>2163</v>
      </c>
      <c r="B773" s="36"/>
      <c r="C773" s="15" t="s">
        <v>10</v>
      </c>
      <c r="D773" s="17" t="s">
        <v>2164</v>
      </c>
      <c r="E773" s="16" t="s">
        <v>616</v>
      </c>
      <c r="F773" s="23">
        <v>41049.0</v>
      </c>
    </row>
    <row r="774">
      <c r="A774" s="16" t="s">
        <v>2165</v>
      </c>
      <c r="B774" s="36"/>
      <c r="C774" s="37" t="s">
        <v>198</v>
      </c>
      <c r="D774" s="17" t="s">
        <v>2166</v>
      </c>
      <c r="E774" s="16" t="s">
        <v>1088</v>
      </c>
      <c r="F774" s="23">
        <v>41049.0</v>
      </c>
    </row>
    <row r="775">
      <c r="A775" s="16" t="s">
        <v>2167</v>
      </c>
      <c r="B775" s="13">
        <v>1.1</v>
      </c>
      <c r="C775" s="15" t="s">
        <v>10</v>
      </c>
      <c r="D775" s="11" t="s">
        <v>2168</v>
      </c>
      <c r="E775" s="2" t="s">
        <v>39</v>
      </c>
      <c r="F775" s="24" t="s">
        <v>2169</v>
      </c>
    </row>
    <row r="776">
      <c r="A776" s="16" t="s">
        <v>2170</v>
      </c>
      <c r="B776" s="17" t="s">
        <v>16</v>
      </c>
      <c r="C776" s="26" t="s">
        <v>17</v>
      </c>
      <c r="D776" s="17" t="s">
        <v>2171</v>
      </c>
      <c r="E776" s="16" t="s">
        <v>363</v>
      </c>
      <c r="F776" s="23">
        <v>41008.0</v>
      </c>
    </row>
    <row r="777">
      <c r="A777" s="16" t="s">
        <v>2172</v>
      </c>
      <c r="B777" s="17" t="s">
        <v>2173</v>
      </c>
      <c r="C777" s="26" t="s">
        <v>17</v>
      </c>
      <c r="D777" s="17" t="s">
        <v>2174</v>
      </c>
      <c r="E777" s="16" t="s">
        <v>1173</v>
      </c>
      <c r="F777" s="23">
        <v>40991.0</v>
      </c>
    </row>
    <row r="778">
      <c r="A778" s="2" t="s">
        <v>2172</v>
      </c>
      <c r="B778" s="17" t="s">
        <v>110</v>
      </c>
      <c r="C778" s="15" t="s">
        <v>10</v>
      </c>
      <c r="D778" s="17" t="s">
        <v>2175</v>
      </c>
      <c r="E778" s="16" t="s">
        <v>2176</v>
      </c>
      <c r="F778" s="23">
        <v>41019.0</v>
      </c>
    </row>
    <row r="779">
      <c r="A779" s="16" t="s">
        <v>2177</v>
      </c>
      <c r="B779" s="17" t="s">
        <v>2178</v>
      </c>
      <c r="C779" s="15" t="s">
        <v>10</v>
      </c>
      <c r="D779" s="27" t="s">
        <v>2179</v>
      </c>
      <c r="E779" s="16" t="s">
        <v>214</v>
      </c>
      <c r="F779" s="23">
        <v>40976.0</v>
      </c>
    </row>
    <row r="780">
      <c r="A780" s="16" t="s">
        <v>2180</v>
      </c>
      <c r="B780" s="13" t="s">
        <v>188</v>
      </c>
      <c r="C780" s="26" t="s">
        <v>17</v>
      </c>
      <c r="D780" s="57" t="str">
        <f>hyperlink("http://www.sinfuliphone.com/showthread.php?t=10000886","Use gameplayer to hack this game.")</f>
        <v>Use gameplayer to hack this game.</v>
      </c>
      <c r="E780" s="2" t="s">
        <v>255</v>
      </c>
      <c r="F780" s="9">
        <v>41088.0</v>
      </c>
    </row>
    <row r="781">
      <c r="A781" s="16" t="s">
        <v>2181</v>
      </c>
      <c r="B781" s="17">
        <v>1.1</v>
      </c>
      <c r="C781" s="2" t="s">
        <v>10</v>
      </c>
      <c r="D781" s="17" t="s">
        <v>594</v>
      </c>
      <c r="E781" s="54"/>
      <c r="F781" s="23">
        <v>40976.0</v>
      </c>
    </row>
    <row r="782">
      <c r="A782" s="16" t="s">
        <v>2182</v>
      </c>
      <c r="B782" s="17">
        <v>1.0</v>
      </c>
      <c r="C782" s="2" t="s">
        <v>10</v>
      </c>
      <c r="D782" s="19"/>
      <c r="E782" s="54"/>
      <c r="F782" s="23">
        <v>40976.0</v>
      </c>
    </row>
    <row r="783">
      <c r="A783" s="2" t="s">
        <v>2183</v>
      </c>
      <c r="B783" s="17">
        <v>1.5</v>
      </c>
      <c r="C783" s="2" t="s">
        <v>10</v>
      </c>
      <c r="D783" s="17" t="s">
        <v>2184</v>
      </c>
      <c r="E783" s="32" t="s">
        <v>687</v>
      </c>
      <c r="F783" s="46">
        <v>40968.0</v>
      </c>
    </row>
    <row r="784">
      <c r="A784" s="16" t="s">
        <v>2185</v>
      </c>
      <c r="B784" s="17" t="s">
        <v>2186</v>
      </c>
      <c r="C784" s="15" t="s">
        <v>10</v>
      </c>
      <c r="D784" s="17" t="s">
        <v>2187</v>
      </c>
      <c r="E784" s="16" t="s">
        <v>942</v>
      </c>
      <c r="F784" s="23">
        <v>40997.0</v>
      </c>
    </row>
    <row r="785">
      <c r="A785" s="16" t="s">
        <v>2188</v>
      </c>
      <c r="B785" s="17">
        <v>1.5</v>
      </c>
      <c r="C785" s="15" t="s">
        <v>10</v>
      </c>
      <c r="D785" s="38" t="s">
        <v>1431</v>
      </c>
      <c r="E785" s="16" t="s">
        <v>1432</v>
      </c>
      <c r="F785" s="23">
        <v>40976.0</v>
      </c>
    </row>
    <row r="786">
      <c r="A786" s="16" t="s">
        <v>2189</v>
      </c>
      <c r="B786" s="25" t="s">
        <v>152</v>
      </c>
      <c r="C786" s="26" t="s">
        <v>17</v>
      </c>
      <c r="D786" s="38" t="s">
        <v>2190</v>
      </c>
      <c r="E786" s="16" t="s">
        <v>2191</v>
      </c>
      <c r="F786" s="23">
        <v>41061.0</v>
      </c>
    </row>
    <row r="787">
      <c r="A787" s="2" t="s">
        <v>2189</v>
      </c>
      <c r="B787" s="17">
        <v>2.2</v>
      </c>
      <c r="C787" s="2" t="s">
        <v>17</v>
      </c>
      <c r="D787" s="17" t="s">
        <v>2192</v>
      </c>
      <c r="E787" s="20"/>
      <c r="F787" s="21"/>
    </row>
    <row r="788">
      <c r="A788" s="16" t="s">
        <v>2193</v>
      </c>
      <c r="B788" s="17">
        <v>1.1</v>
      </c>
      <c r="C788" s="15" t="s">
        <v>10</v>
      </c>
      <c r="D788" s="17" t="s">
        <v>2194</v>
      </c>
      <c r="E788" s="16" t="s">
        <v>890</v>
      </c>
      <c r="F788" s="23">
        <v>40990.0</v>
      </c>
    </row>
    <row r="789">
      <c r="A789" s="2" t="s">
        <v>2195</v>
      </c>
      <c r="B789" s="17">
        <v>2.0</v>
      </c>
      <c r="C789" s="15" t="s">
        <v>10</v>
      </c>
      <c r="D789" s="38" t="s">
        <v>2196</v>
      </c>
      <c r="E789" s="16" t="s">
        <v>1432</v>
      </c>
      <c r="F789" s="23">
        <v>40976.0</v>
      </c>
    </row>
    <row r="790">
      <c r="A790" s="16" t="s">
        <v>2197</v>
      </c>
      <c r="B790" s="25" t="s">
        <v>188</v>
      </c>
      <c r="C790" s="26" t="s">
        <v>17</v>
      </c>
      <c r="D790" s="38" t="s">
        <v>2198</v>
      </c>
      <c r="E790" s="16" t="s">
        <v>2199</v>
      </c>
      <c r="F790" s="23">
        <v>41057.0</v>
      </c>
    </row>
    <row r="791">
      <c r="A791" s="16" t="s">
        <v>2200</v>
      </c>
      <c r="B791" s="17" t="s">
        <v>294</v>
      </c>
      <c r="C791" s="15" t="s">
        <v>10</v>
      </c>
      <c r="D791" s="38" t="s">
        <v>2201</v>
      </c>
      <c r="E791" s="20"/>
      <c r="F791" s="21"/>
    </row>
    <row r="792">
      <c r="A792" s="16" t="s">
        <v>2202</v>
      </c>
      <c r="B792" s="17" t="s">
        <v>166</v>
      </c>
      <c r="C792" s="15" t="s">
        <v>10</v>
      </c>
      <c r="D792" s="22"/>
      <c r="E792" s="20"/>
      <c r="F792" s="21"/>
    </row>
    <row r="793">
      <c r="A793" s="16" t="s">
        <v>2203</v>
      </c>
      <c r="B793" s="17" t="s">
        <v>166</v>
      </c>
      <c r="C793" s="15" t="s">
        <v>10</v>
      </c>
      <c r="D793" s="22"/>
      <c r="E793" s="20"/>
      <c r="F793" s="21"/>
    </row>
    <row r="794">
      <c r="A794" s="16" t="s">
        <v>2204</v>
      </c>
      <c r="B794" s="17" t="s">
        <v>16</v>
      </c>
      <c r="C794" s="15" t="s">
        <v>10</v>
      </c>
      <c r="D794" s="22"/>
      <c r="E794" s="20"/>
      <c r="F794" s="21"/>
    </row>
    <row r="795">
      <c r="A795" s="16" t="s">
        <v>2205</v>
      </c>
      <c r="B795" s="17" t="s">
        <v>2206</v>
      </c>
      <c r="C795" s="15" t="s">
        <v>10</v>
      </c>
      <c r="D795" s="17" t="s">
        <v>2207</v>
      </c>
      <c r="E795" s="16" t="s">
        <v>682</v>
      </c>
      <c r="F795" s="23">
        <v>40995.0</v>
      </c>
    </row>
    <row r="796">
      <c r="A796" s="16" t="s">
        <v>2208</v>
      </c>
      <c r="B796" s="17" t="s">
        <v>83</v>
      </c>
      <c r="C796" s="2" t="s">
        <v>17</v>
      </c>
      <c r="D796" s="30" t="str">
        <f>hyperlink("http://xsellize.com/topic/177146-the-oregon-trail-american-settler/page__view__findpost__p__696114","Hack for v 1.0.3.")</f>
        <v>Hack for v 1.0.3.</v>
      </c>
      <c r="E796" s="20"/>
      <c r="F796" s="21"/>
    </row>
    <row r="797">
      <c r="A797" s="16" t="s">
        <v>2209</v>
      </c>
      <c r="B797" s="25" t="s">
        <v>2210</v>
      </c>
      <c r="C797" s="18" t="s">
        <v>10</v>
      </c>
      <c r="D797" s="17" t="s">
        <v>2211</v>
      </c>
      <c r="E797" s="16" t="s">
        <v>1467</v>
      </c>
      <c r="F797" s="23">
        <v>41056.0</v>
      </c>
    </row>
    <row r="798">
      <c r="A798" s="2" t="s">
        <v>2212</v>
      </c>
      <c r="B798" s="17" t="s">
        <v>16</v>
      </c>
      <c r="C798" s="2" t="s">
        <v>17</v>
      </c>
      <c r="D798" s="30" t="str">
        <f>hyperlink("http://www.mediafire.com/?olxcttuzdvurn22","Download and install this hacked ipa, use ldone (cydia) to sign binary (google for more info).")</f>
        <v>Download and install this hacked ipa, use ldone (cydia) to sign binary (google for more info).</v>
      </c>
      <c r="E798" s="32" t="s">
        <v>1418</v>
      </c>
      <c r="F798" s="46">
        <v>40968.0</v>
      </c>
    </row>
    <row r="799">
      <c r="A799" s="16" t="s">
        <v>2213</v>
      </c>
      <c r="B799" s="17" t="s">
        <v>627</v>
      </c>
      <c r="C799" s="2" t="s">
        <v>17</v>
      </c>
      <c r="D799" s="30" t="str">
        <f>hyperlink("http://xsellize.com/topic/180989-sims-freeplay-store-glitch/","Sims freeplay store glitch.")</f>
        <v>Sims freeplay store glitch.</v>
      </c>
      <c r="E799" s="16" t="s">
        <v>890</v>
      </c>
      <c r="F799" s="23">
        <v>40990.0</v>
      </c>
    </row>
    <row r="800">
      <c r="A800" s="32" t="s">
        <v>2214</v>
      </c>
      <c r="B800" s="19"/>
      <c r="C800" s="2" t="s">
        <v>10</v>
      </c>
      <c r="D800" s="17" t="s">
        <v>2215</v>
      </c>
      <c r="E800" s="20"/>
      <c r="F800" s="21"/>
    </row>
    <row r="801">
      <c r="A801" s="16" t="s">
        <v>458</v>
      </c>
      <c r="B801" s="17" t="s">
        <v>2216</v>
      </c>
      <c r="C801" s="2" t="s">
        <v>1753</v>
      </c>
      <c r="D801" s="17" t="s">
        <v>2217</v>
      </c>
      <c r="E801" s="16" t="s">
        <v>2218</v>
      </c>
      <c r="F801" s="23">
        <v>41133.0</v>
      </c>
    </row>
    <row r="802">
      <c r="A802" s="16" t="s">
        <v>458</v>
      </c>
      <c r="B802" s="17" t="s">
        <v>83</v>
      </c>
      <c r="C802" s="26" t="s">
        <v>17</v>
      </c>
      <c r="D802" s="30" t="str">
        <f>hyperlink("http://heaveniphone.com/iphone-kinh-nghiem-choi-game/77252-huong-dan-hack-third-blade-v-1-0-3-max-gold-runes.html#post494919","Third blade 1.0.3 hack unlimited gold, runes.")</f>
        <v>Third blade 1.0.3 hack unlimited gold, runes.</v>
      </c>
      <c r="E802" s="20"/>
      <c r="F802" s="21"/>
    </row>
    <row r="803">
      <c r="A803" s="16" t="s">
        <v>2219</v>
      </c>
      <c r="B803" s="17" t="s">
        <v>166</v>
      </c>
      <c r="C803" s="2" t="s">
        <v>10</v>
      </c>
      <c r="D803" s="17" t="s">
        <v>2220</v>
      </c>
      <c r="E803" s="32" t="s">
        <v>2221</v>
      </c>
      <c r="F803" s="46">
        <v>40968.0</v>
      </c>
    </row>
    <row r="804">
      <c r="A804" s="16" t="s">
        <v>2222</v>
      </c>
      <c r="B804" s="17">
        <v>1.2</v>
      </c>
      <c r="C804" s="15" t="s">
        <v>10</v>
      </c>
      <c r="D804" s="17" t="s">
        <v>2223</v>
      </c>
      <c r="E804" s="16" t="s">
        <v>890</v>
      </c>
      <c r="F804" s="23">
        <v>40990.0</v>
      </c>
    </row>
    <row r="805">
      <c r="A805" s="16" t="s">
        <v>2224</v>
      </c>
      <c r="B805" s="17">
        <v>1.2</v>
      </c>
      <c r="C805" s="15" t="s">
        <v>10</v>
      </c>
      <c r="D805" s="17" t="s">
        <v>2225</v>
      </c>
      <c r="E805" s="16" t="s">
        <v>1683</v>
      </c>
      <c r="F805" s="23">
        <v>40989.0</v>
      </c>
    </row>
    <row r="806">
      <c r="A806" s="16" t="s">
        <v>2226</v>
      </c>
      <c r="B806" s="17" t="s">
        <v>67</v>
      </c>
      <c r="C806" s="2" t="s">
        <v>17</v>
      </c>
      <c r="D806" s="17" t="s">
        <v>2227</v>
      </c>
      <c r="E806" s="16" t="s">
        <v>890</v>
      </c>
      <c r="F806" s="23">
        <v>40990.0</v>
      </c>
    </row>
    <row r="807">
      <c r="A807" s="16" t="s">
        <v>2228</v>
      </c>
      <c r="B807" s="25" t="s">
        <v>16</v>
      </c>
      <c r="C807" s="15" t="s">
        <v>10</v>
      </c>
      <c r="D807" s="17" t="s">
        <v>2229</v>
      </c>
      <c r="E807" s="16" t="s">
        <v>2230</v>
      </c>
      <c r="F807" s="23">
        <v>41025.0</v>
      </c>
    </row>
    <row r="808">
      <c r="A808" s="16" t="s">
        <v>2231</v>
      </c>
      <c r="B808" s="17" t="s">
        <v>1210</v>
      </c>
      <c r="C808" s="26" t="s">
        <v>17</v>
      </c>
      <c r="D808" s="17" t="s">
        <v>2232</v>
      </c>
      <c r="E808" s="16" t="s">
        <v>2233</v>
      </c>
      <c r="F808" s="23">
        <v>41007.0</v>
      </c>
    </row>
    <row r="809">
      <c r="A809" s="16" t="s">
        <v>2234</v>
      </c>
      <c r="B809" s="19"/>
      <c r="C809" s="15" t="s">
        <v>10</v>
      </c>
      <c r="D809" s="17" t="s">
        <v>2235</v>
      </c>
      <c r="E809" s="16" t="s">
        <v>241</v>
      </c>
      <c r="F809" s="23">
        <v>41002.0</v>
      </c>
    </row>
    <row r="810">
      <c r="A810" s="16" t="s">
        <v>2236</v>
      </c>
      <c r="B810" s="17" t="s">
        <v>188</v>
      </c>
      <c r="C810" s="15" t="s">
        <v>10</v>
      </c>
      <c r="D810" s="17" t="s">
        <v>2237</v>
      </c>
      <c r="E810" s="16" t="s">
        <v>241</v>
      </c>
      <c r="F810" s="23">
        <v>40991.0</v>
      </c>
    </row>
    <row r="811">
      <c r="A811" s="16" t="s">
        <v>2238</v>
      </c>
      <c r="B811" s="17" t="s">
        <v>81</v>
      </c>
      <c r="C811" s="26" t="s">
        <v>17</v>
      </c>
      <c r="D811" s="17" t="s">
        <v>2239</v>
      </c>
      <c r="E811" s="16" t="s">
        <v>241</v>
      </c>
      <c r="F811" s="23">
        <v>40998.0</v>
      </c>
    </row>
    <row r="812">
      <c r="A812" s="2" t="s">
        <v>2240</v>
      </c>
      <c r="B812" s="25" t="s">
        <v>532</v>
      </c>
      <c r="C812" s="26" t="s">
        <v>17</v>
      </c>
      <c r="D812" s="17" t="s">
        <v>2241</v>
      </c>
      <c r="E812" s="20"/>
      <c r="F812" s="23">
        <v>41036.0</v>
      </c>
    </row>
    <row r="813">
      <c r="A813" s="16" t="s">
        <v>2242</v>
      </c>
      <c r="B813" s="19"/>
      <c r="C813" s="2" t="s">
        <v>10</v>
      </c>
      <c r="D813" s="17" t="s">
        <v>127</v>
      </c>
      <c r="E813" s="16" t="s">
        <v>1003</v>
      </c>
      <c r="F813" s="23">
        <v>40974.0</v>
      </c>
    </row>
    <row r="814">
      <c r="A814" s="16" t="s">
        <v>2243</v>
      </c>
      <c r="B814" s="13" t="s">
        <v>16</v>
      </c>
      <c r="C814" s="15" t="s">
        <v>10</v>
      </c>
      <c r="D814" s="28" t="s">
        <v>2244</v>
      </c>
      <c r="E814" s="2" t="s">
        <v>2245</v>
      </c>
      <c r="F814" s="9">
        <v>41073.0</v>
      </c>
    </row>
    <row r="815">
      <c r="A815" s="16" t="s">
        <v>2246</v>
      </c>
      <c r="B815" s="17" t="s">
        <v>2247</v>
      </c>
      <c r="C815" s="26" t="s">
        <v>17</v>
      </c>
      <c r="D815" s="30" t="str">
        <f>hyperlink("http://www.youtube.com/watch?v=R9yt0W8I5X0","Tiny Village 1.10.1 new hack")</f>
        <v>Tiny Village 1.10.1 new hack</v>
      </c>
      <c r="E815" s="16" t="s">
        <v>1223</v>
      </c>
      <c r="F815" s="23">
        <v>40983.0</v>
      </c>
    </row>
    <row r="816">
      <c r="A816" s="16" t="s">
        <v>2248</v>
      </c>
      <c r="B816" s="29" t="s">
        <v>16</v>
      </c>
      <c r="C816" s="26" t="s">
        <v>17</v>
      </c>
      <c r="D816" s="28" t="s">
        <v>2249</v>
      </c>
      <c r="E816" s="2" t="s">
        <v>2250</v>
      </c>
      <c r="F816" s="9">
        <v>41064.0</v>
      </c>
    </row>
    <row r="817">
      <c r="A817" s="2" t="s">
        <v>2251</v>
      </c>
      <c r="B817" s="17" t="s">
        <v>188</v>
      </c>
      <c r="C817" s="69" t="s">
        <v>17</v>
      </c>
      <c r="D817" s="17" t="s">
        <v>2252</v>
      </c>
      <c r="E817" s="16" t="s">
        <v>921</v>
      </c>
      <c r="F817" s="23">
        <v>41012.0</v>
      </c>
    </row>
    <row r="818">
      <c r="A818" s="32" t="s">
        <v>2253</v>
      </c>
      <c r="B818" s="17" t="s">
        <v>1071</v>
      </c>
      <c r="C818" s="2" t="s">
        <v>10</v>
      </c>
      <c r="D818" s="17" t="s">
        <v>2254</v>
      </c>
      <c r="E818" s="32" t="s">
        <v>687</v>
      </c>
      <c r="F818" s="46">
        <v>40968.0</v>
      </c>
    </row>
    <row r="819">
      <c r="A819" s="32" t="s">
        <v>2255</v>
      </c>
      <c r="B819" s="17">
        <v>1.1</v>
      </c>
      <c r="C819" s="2" t="s">
        <v>10</v>
      </c>
      <c r="D819" s="17" t="s">
        <v>2256</v>
      </c>
      <c r="E819" s="16" t="s">
        <v>286</v>
      </c>
      <c r="F819" s="23">
        <v>40973.0</v>
      </c>
    </row>
    <row r="820">
      <c r="A820" s="32" t="s">
        <v>2257</v>
      </c>
      <c r="B820" s="13">
        <v>1.1</v>
      </c>
      <c r="C820" s="2" t="s">
        <v>10</v>
      </c>
      <c r="E820" s="14"/>
      <c r="F820" s="34"/>
    </row>
    <row r="821">
      <c r="A821" s="16" t="s">
        <v>2258</v>
      </c>
      <c r="B821" s="13">
        <v>1.1</v>
      </c>
      <c r="C821" s="15" t="s">
        <v>10</v>
      </c>
      <c r="D821" s="28" t="s">
        <v>2259</v>
      </c>
      <c r="E821" s="2" t="s">
        <v>143</v>
      </c>
      <c r="F821" s="9">
        <v>41062.0</v>
      </c>
    </row>
    <row r="822">
      <c r="A822" s="16" t="s">
        <v>2260</v>
      </c>
      <c r="B822" s="19"/>
      <c r="C822" s="2" t="s">
        <v>10</v>
      </c>
      <c r="D822" s="17" t="s">
        <v>2261</v>
      </c>
      <c r="E822" s="32" t="s">
        <v>1418</v>
      </c>
      <c r="F822" s="46">
        <v>40968.0</v>
      </c>
    </row>
    <row r="823">
      <c r="A823" s="16" t="s">
        <v>2262</v>
      </c>
      <c r="B823" s="17" t="s">
        <v>378</v>
      </c>
      <c r="C823" s="15" t="s">
        <v>374</v>
      </c>
      <c r="D823" s="17" t="s">
        <v>2263</v>
      </c>
      <c r="E823" s="16" t="s">
        <v>890</v>
      </c>
      <c r="F823" s="23">
        <v>40991.0</v>
      </c>
    </row>
    <row r="824">
      <c r="A824" s="2" t="s">
        <v>2264</v>
      </c>
      <c r="B824" s="17" t="s">
        <v>188</v>
      </c>
      <c r="C824" s="15" t="s">
        <v>374</v>
      </c>
      <c r="D824" s="17" t="s">
        <v>2263</v>
      </c>
      <c r="E824" s="16" t="s">
        <v>890</v>
      </c>
      <c r="F824" s="23">
        <v>40991.0</v>
      </c>
    </row>
    <row r="825">
      <c r="A825" s="16" t="s">
        <v>2265</v>
      </c>
      <c r="B825" s="13">
        <v>1.2</v>
      </c>
      <c r="C825" s="15" t="s">
        <v>10</v>
      </c>
      <c r="D825" s="28" t="s">
        <v>253</v>
      </c>
      <c r="E825" s="2" t="s">
        <v>255</v>
      </c>
      <c r="F825" s="9">
        <v>41071.0</v>
      </c>
    </row>
    <row r="826">
      <c r="A826" s="16" t="s">
        <v>2266</v>
      </c>
      <c r="B826" s="29" t="s">
        <v>2267</v>
      </c>
      <c r="C826" s="18" t="s">
        <v>10</v>
      </c>
      <c r="D826" s="28" t="s">
        <v>2268</v>
      </c>
      <c r="E826" s="2" t="s">
        <v>158</v>
      </c>
      <c r="F826" s="9">
        <v>41062.0</v>
      </c>
    </row>
    <row r="827">
      <c r="A827" s="16" t="s">
        <v>2269</v>
      </c>
      <c r="B827" s="25" t="s">
        <v>401</v>
      </c>
      <c r="C827" s="26" t="s">
        <v>17</v>
      </c>
      <c r="D827" s="17" t="s">
        <v>2270</v>
      </c>
      <c r="E827" s="16" t="s">
        <v>986</v>
      </c>
      <c r="F827" s="23">
        <v>41049.0</v>
      </c>
    </row>
    <row r="828">
      <c r="A828" s="16" t="s">
        <v>2271</v>
      </c>
      <c r="B828" s="17" t="s">
        <v>91</v>
      </c>
      <c r="C828" s="26" t="s">
        <v>17</v>
      </c>
      <c r="D828" s="17" t="s">
        <v>2272</v>
      </c>
      <c r="E828" s="16" t="s">
        <v>79</v>
      </c>
      <c r="F828" s="23">
        <v>40992.0</v>
      </c>
    </row>
    <row r="829">
      <c r="A829" s="16" t="s">
        <v>2273</v>
      </c>
      <c r="B829" s="47" t="s">
        <v>2274</v>
      </c>
      <c r="C829" s="48" t="s">
        <v>10</v>
      </c>
      <c r="D829" s="47" t="s">
        <v>2275</v>
      </c>
      <c r="E829" s="49" t="s">
        <v>725</v>
      </c>
      <c r="F829" s="50">
        <v>41006.0</v>
      </c>
    </row>
    <row r="830">
      <c r="A830" s="16" t="s">
        <v>2276</v>
      </c>
      <c r="B830" s="56"/>
      <c r="C830" s="15" t="s">
        <v>10</v>
      </c>
      <c r="D830" s="47" t="s">
        <v>1022</v>
      </c>
      <c r="E830" s="49" t="s">
        <v>1023</v>
      </c>
      <c r="F830" s="50">
        <v>41003.0</v>
      </c>
    </row>
    <row r="831">
      <c r="A831" s="16" t="s">
        <v>2277</v>
      </c>
      <c r="B831" s="36"/>
      <c r="C831" s="15" t="s">
        <v>10</v>
      </c>
      <c r="D831" s="17" t="s">
        <v>2278</v>
      </c>
      <c r="E831" s="16" t="s">
        <v>274</v>
      </c>
      <c r="F831" s="23">
        <v>41033.0</v>
      </c>
    </row>
    <row r="832">
      <c r="A832" s="16" t="s">
        <v>2279</v>
      </c>
      <c r="B832" s="17" t="s">
        <v>510</v>
      </c>
      <c r="C832" s="2" t="s">
        <v>10</v>
      </c>
      <c r="D832" s="19"/>
      <c r="E832" s="20"/>
      <c r="F832" s="21"/>
    </row>
    <row r="833">
      <c r="A833" s="16" t="s">
        <v>2280</v>
      </c>
      <c r="B833" s="17" t="s">
        <v>281</v>
      </c>
      <c r="C833" s="2" t="s">
        <v>10</v>
      </c>
      <c r="D833" s="19"/>
      <c r="E833" s="20"/>
      <c r="F833" s="21"/>
    </row>
    <row r="834">
      <c r="A834" s="16" t="s">
        <v>2281</v>
      </c>
      <c r="B834" s="19"/>
      <c r="C834" s="26" t="s">
        <v>17</v>
      </c>
      <c r="D834" s="19"/>
      <c r="E834" s="20"/>
      <c r="F834" s="21"/>
    </row>
    <row r="835">
      <c r="A835" s="16" t="s">
        <v>2282</v>
      </c>
      <c r="B835" s="17" t="s">
        <v>294</v>
      </c>
      <c r="C835" s="15" t="s">
        <v>10</v>
      </c>
      <c r="D835" s="38" t="s">
        <v>2283</v>
      </c>
      <c r="E835" s="16" t="s">
        <v>1432</v>
      </c>
      <c r="F835" s="23">
        <v>40976.0</v>
      </c>
    </row>
    <row r="836">
      <c r="A836" s="2" t="s">
        <v>2284</v>
      </c>
      <c r="B836" s="17" t="s">
        <v>188</v>
      </c>
      <c r="C836" s="15" t="s">
        <v>10</v>
      </c>
      <c r="D836" s="22"/>
      <c r="E836" s="20"/>
      <c r="F836" s="21"/>
    </row>
    <row r="837">
      <c r="A837" s="32" t="s">
        <v>2285</v>
      </c>
      <c r="B837" s="17" t="s">
        <v>344</v>
      </c>
      <c r="C837" s="15" t="s">
        <v>10</v>
      </c>
      <c r="D837" s="27" t="s">
        <v>2286</v>
      </c>
      <c r="E837" s="16" t="s">
        <v>1343</v>
      </c>
      <c r="F837" s="23">
        <v>40976.0</v>
      </c>
    </row>
    <row r="838">
      <c r="A838" s="16" t="s">
        <v>2287</v>
      </c>
      <c r="B838" s="13">
        <v>1.03</v>
      </c>
      <c r="C838" s="15" t="s">
        <v>10</v>
      </c>
      <c r="D838" s="33" t="str">
        <f>hyperlink("http://store.heaveniphone.com/2012/03/tree-world-iphone.html","Download cracked 1.03 here, hack, then upgrade to the latest.")</f>
        <v>Download cracked 1.03 here, hack, then upgrade to the latest.</v>
      </c>
      <c r="E838" s="2" t="s">
        <v>241</v>
      </c>
      <c r="F838" s="9">
        <v>41249.0</v>
      </c>
    </row>
    <row r="839">
      <c r="A839" s="16" t="s">
        <v>2288</v>
      </c>
      <c r="B839" s="17">
        <v>1.0</v>
      </c>
      <c r="C839" s="15" t="s">
        <v>10</v>
      </c>
      <c r="D839" s="17" t="s">
        <v>2289</v>
      </c>
      <c r="E839" s="16" t="s">
        <v>274</v>
      </c>
      <c r="F839" s="23">
        <v>40983.0</v>
      </c>
    </row>
    <row r="840">
      <c r="A840" s="16" t="s">
        <v>2290</v>
      </c>
      <c r="B840" s="17">
        <v>1.2</v>
      </c>
      <c r="C840" s="15" t="s">
        <v>10</v>
      </c>
      <c r="D840" s="17" t="s">
        <v>2291</v>
      </c>
      <c r="E840" s="16" t="s">
        <v>241</v>
      </c>
      <c r="F840" s="23">
        <v>40998.0</v>
      </c>
    </row>
    <row r="841">
      <c r="A841" s="2" t="s">
        <v>2290</v>
      </c>
      <c r="B841" s="17" t="s">
        <v>2292</v>
      </c>
      <c r="C841" s="52" t="s">
        <v>17</v>
      </c>
      <c r="D841" s="17" t="s">
        <v>2293</v>
      </c>
      <c r="E841" s="16" t="s">
        <v>2294</v>
      </c>
      <c r="F841" s="23">
        <v>40983.0</v>
      </c>
    </row>
    <row r="842">
      <c r="A842" s="2" t="s">
        <v>2295</v>
      </c>
      <c r="B842" s="44"/>
      <c r="C842" s="59" t="s">
        <v>17</v>
      </c>
      <c r="D842" s="13" t="s">
        <v>2296</v>
      </c>
      <c r="E842" s="2" t="s">
        <v>2297</v>
      </c>
      <c r="F842" s="9">
        <v>41173.0</v>
      </c>
    </row>
    <row r="843">
      <c r="A843" s="16" t="s">
        <v>2298</v>
      </c>
      <c r="B843" s="17" t="s">
        <v>2299</v>
      </c>
      <c r="C843" s="26" t="s">
        <v>17</v>
      </c>
      <c r="D843" s="27" t="s">
        <v>2300</v>
      </c>
      <c r="E843" s="16" t="s">
        <v>2301</v>
      </c>
      <c r="F843" s="23">
        <v>40975.0</v>
      </c>
    </row>
    <row r="844">
      <c r="A844" s="32" t="s">
        <v>2302</v>
      </c>
      <c r="B844" s="17">
        <v>1.4</v>
      </c>
      <c r="C844" s="2" t="s">
        <v>10</v>
      </c>
      <c r="D844" s="17" t="s">
        <v>2303</v>
      </c>
      <c r="E844" s="16" t="s">
        <v>2304</v>
      </c>
      <c r="F844" s="23">
        <v>41009.0</v>
      </c>
    </row>
    <row r="845">
      <c r="A845" s="16" t="s">
        <v>2305</v>
      </c>
      <c r="B845" s="17" t="s">
        <v>46</v>
      </c>
      <c r="C845" s="15" t="s">
        <v>10</v>
      </c>
      <c r="D845" s="19"/>
      <c r="E845" s="16" t="s">
        <v>380</v>
      </c>
      <c r="F845" s="23">
        <v>41007.0</v>
      </c>
    </row>
    <row r="846">
      <c r="A846" s="16" t="s">
        <v>2306</v>
      </c>
      <c r="B846" s="25" t="s">
        <v>801</v>
      </c>
      <c r="C846" s="15" t="s">
        <v>10</v>
      </c>
      <c r="D846" s="17" t="s">
        <v>2307</v>
      </c>
      <c r="E846" s="16" t="s">
        <v>616</v>
      </c>
      <c r="F846" s="23">
        <v>41049.0</v>
      </c>
    </row>
    <row r="847">
      <c r="A847" s="16" t="s">
        <v>2308</v>
      </c>
      <c r="B847" s="25" t="s">
        <v>801</v>
      </c>
      <c r="C847" s="18" t="s">
        <v>374</v>
      </c>
      <c r="D847" s="17" t="s">
        <v>2309</v>
      </c>
      <c r="E847" s="16" t="s">
        <v>616</v>
      </c>
      <c r="F847" s="23">
        <v>41049.0</v>
      </c>
    </row>
    <row r="848">
      <c r="A848" s="16" t="s">
        <v>2310</v>
      </c>
      <c r="B848" s="17">
        <v>1.8</v>
      </c>
      <c r="C848" s="2" t="s">
        <v>10</v>
      </c>
      <c r="D848" s="19"/>
      <c r="E848" s="32" t="s">
        <v>2043</v>
      </c>
      <c r="F848" s="46">
        <v>40973.0</v>
      </c>
    </row>
    <row r="849">
      <c r="A849" s="16" t="s">
        <v>2311</v>
      </c>
      <c r="B849" s="47">
        <v>2.5</v>
      </c>
      <c r="C849" s="48" t="s">
        <v>10</v>
      </c>
      <c r="D849" s="47" t="s">
        <v>1022</v>
      </c>
      <c r="E849" s="49" t="s">
        <v>1451</v>
      </c>
      <c r="F849" s="50">
        <v>41004.0</v>
      </c>
    </row>
    <row r="850">
      <c r="A850" s="16" t="s">
        <v>2312</v>
      </c>
      <c r="B850" s="17">
        <v>3.12</v>
      </c>
      <c r="C850" s="2" t="s">
        <v>10</v>
      </c>
      <c r="D850" s="17" t="s">
        <v>2313</v>
      </c>
      <c r="E850" s="16" t="s">
        <v>76</v>
      </c>
      <c r="F850" s="23">
        <v>40988.0</v>
      </c>
    </row>
    <row r="851">
      <c r="A851" s="16" t="s">
        <v>2314</v>
      </c>
      <c r="B851" s="19"/>
      <c r="C851" s="2" t="s">
        <v>10</v>
      </c>
      <c r="D851" s="17" t="s">
        <v>2315</v>
      </c>
      <c r="E851" s="32" t="s">
        <v>1408</v>
      </c>
      <c r="F851" s="46">
        <v>40968.0</v>
      </c>
    </row>
    <row r="852">
      <c r="A852" s="16" t="s">
        <v>412</v>
      </c>
      <c r="B852" s="17">
        <v>1.1</v>
      </c>
      <c r="C852" s="2" t="s">
        <v>10</v>
      </c>
      <c r="D852" s="17" t="s">
        <v>2316</v>
      </c>
      <c r="E852" s="16" t="s">
        <v>2317</v>
      </c>
      <c r="F852" s="23">
        <v>41001.0</v>
      </c>
    </row>
    <row r="853">
      <c r="A853" s="16" t="s">
        <v>2318</v>
      </c>
      <c r="B853" s="17" t="s">
        <v>2319</v>
      </c>
      <c r="C853" s="2" t="s">
        <v>17</v>
      </c>
      <c r="D853" s="17" t="s">
        <v>2320</v>
      </c>
      <c r="E853" s="16" t="s">
        <v>1334</v>
      </c>
      <c r="F853" s="23">
        <v>40975.0</v>
      </c>
    </row>
    <row r="854">
      <c r="A854" s="16" t="s">
        <v>2321</v>
      </c>
      <c r="B854" s="13" t="s">
        <v>83</v>
      </c>
      <c r="C854" s="15" t="s">
        <v>10</v>
      </c>
      <c r="D854" s="33" t="str">
        <f>hyperlink("http://store.heaveniphone.com/2012/01/urban-crime-iphone.html","Download cracked 1.0.3 here, hack, then upgrade to the latest.")</f>
        <v>Download cracked 1.0.3 here, hack, then upgrade to the latest.</v>
      </c>
      <c r="E854" s="14"/>
      <c r="F854" s="9">
        <v>41249.0</v>
      </c>
    </row>
    <row r="855">
      <c r="A855" s="2" t="s">
        <v>2322</v>
      </c>
      <c r="B855" s="17" t="s">
        <v>783</v>
      </c>
      <c r="C855" s="26" t="s">
        <v>17</v>
      </c>
      <c r="D855" s="38" t="s">
        <v>2323</v>
      </c>
      <c r="E855" s="20"/>
      <c r="F855" s="23">
        <v>41057.0</v>
      </c>
    </row>
    <row r="856">
      <c r="A856" s="16" t="s">
        <v>2324</v>
      </c>
      <c r="B856" s="56"/>
      <c r="C856" s="15" t="s">
        <v>10</v>
      </c>
      <c r="D856" s="47" t="s">
        <v>1022</v>
      </c>
      <c r="E856" s="49" t="s">
        <v>1023</v>
      </c>
      <c r="F856" s="50">
        <v>41003.0</v>
      </c>
    </row>
    <row r="857">
      <c r="A857" s="2" t="s">
        <v>2325</v>
      </c>
      <c r="B857" s="47">
        <v>1.6</v>
      </c>
      <c r="C857" s="15" t="s">
        <v>10</v>
      </c>
      <c r="D857" s="47" t="s">
        <v>2326</v>
      </c>
      <c r="E857" s="49" t="s">
        <v>76</v>
      </c>
      <c r="F857" s="50">
        <v>41003.0</v>
      </c>
    </row>
    <row r="858">
      <c r="A858" s="16" t="s">
        <v>2327</v>
      </c>
      <c r="B858" s="17" t="s">
        <v>16</v>
      </c>
      <c r="C858" s="2" t="s">
        <v>10</v>
      </c>
      <c r="D858" s="22"/>
      <c r="E858" s="16" t="s">
        <v>2328</v>
      </c>
      <c r="F858" s="46">
        <v>40973.0</v>
      </c>
    </row>
    <row r="859">
      <c r="A859" s="32" t="s">
        <v>2329</v>
      </c>
      <c r="B859" s="29" t="s">
        <v>1494</v>
      </c>
      <c r="C859" s="18" t="s">
        <v>10</v>
      </c>
      <c r="D859" s="28" t="s">
        <v>2330</v>
      </c>
      <c r="E859" s="2" t="s">
        <v>158</v>
      </c>
      <c r="F859" s="9">
        <v>41062.0</v>
      </c>
    </row>
    <row r="860">
      <c r="A860" s="16" t="s">
        <v>2331</v>
      </c>
      <c r="B860" s="25" t="s">
        <v>552</v>
      </c>
      <c r="C860" s="26" t="s">
        <v>17</v>
      </c>
      <c r="D860" s="17" t="s">
        <v>2332</v>
      </c>
      <c r="E860" s="16" t="s">
        <v>2333</v>
      </c>
      <c r="F860" s="23">
        <v>41041.0</v>
      </c>
    </row>
    <row r="861">
      <c r="A861" s="2" t="s">
        <v>2334</v>
      </c>
      <c r="B861" s="47" t="s">
        <v>188</v>
      </c>
      <c r="C861" s="48" t="s">
        <v>10</v>
      </c>
      <c r="D861" s="47" t="s">
        <v>2335</v>
      </c>
      <c r="E861" s="67"/>
      <c r="F861" s="68"/>
    </row>
    <row r="862">
      <c r="A862" s="2" t="s">
        <v>2336</v>
      </c>
      <c r="B862" s="64" t="s">
        <v>2337</v>
      </c>
      <c r="C862" s="52" t="s">
        <v>17</v>
      </c>
      <c r="D862" s="70" t="s">
        <v>2338</v>
      </c>
      <c r="E862" s="82"/>
      <c r="F862" s="83"/>
    </row>
    <row r="863">
      <c r="A863" s="32" t="s">
        <v>2339</v>
      </c>
      <c r="B863" s="17" t="s">
        <v>2340</v>
      </c>
      <c r="C863" s="2" t="s">
        <v>10</v>
      </c>
      <c r="D863" s="17" t="s">
        <v>1342</v>
      </c>
      <c r="E863" s="20"/>
      <c r="F863" s="21"/>
    </row>
    <row r="864">
      <c r="A864" s="16" t="s">
        <v>2341</v>
      </c>
      <c r="B864" s="36"/>
      <c r="C864" s="37" t="s">
        <v>198</v>
      </c>
      <c r="D864" s="17" t="s">
        <v>2342</v>
      </c>
      <c r="E864" s="16" t="s">
        <v>616</v>
      </c>
      <c r="F864" s="23">
        <v>41049.0</v>
      </c>
    </row>
    <row r="865">
      <c r="A865" s="16" t="s">
        <v>2343</v>
      </c>
      <c r="B865" s="17">
        <v>1.2</v>
      </c>
      <c r="C865" s="15" t="s">
        <v>10</v>
      </c>
      <c r="D865" s="17" t="s">
        <v>2344</v>
      </c>
      <c r="E865" s="20"/>
      <c r="F865" s="21"/>
    </row>
    <row r="866">
      <c r="A866" s="2" t="s">
        <v>2345</v>
      </c>
      <c r="B866" s="36"/>
      <c r="C866" s="15" t="s">
        <v>10</v>
      </c>
      <c r="D866" s="17" t="s">
        <v>802</v>
      </c>
      <c r="E866" s="16" t="s">
        <v>616</v>
      </c>
      <c r="F866" s="23">
        <v>41049.0</v>
      </c>
    </row>
    <row r="867">
      <c r="A867" s="2" t="s">
        <v>2346</v>
      </c>
      <c r="B867" s="19"/>
      <c r="C867" s="2" t="s">
        <v>17</v>
      </c>
      <c r="D867" s="19"/>
      <c r="E867" s="32" t="s">
        <v>2043</v>
      </c>
      <c r="F867" s="46">
        <v>40969.0</v>
      </c>
    </row>
    <row r="868">
      <c r="A868" s="16" t="s">
        <v>2347</v>
      </c>
      <c r="B868" s="19"/>
      <c r="C868" s="2" t="s">
        <v>17</v>
      </c>
      <c r="D868" s="19"/>
      <c r="E868" s="32" t="s">
        <v>2043</v>
      </c>
      <c r="F868" s="46">
        <v>40969.0</v>
      </c>
    </row>
    <row r="869">
      <c r="A869" s="16" t="s">
        <v>2348</v>
      </c>
      <c r="B869" s="25" t="s">
        <v>2349</v>
      </c>
      <c r="C869" s="26" t="s">
        <v>17</v>
      </c>
      <c r="D869" s="17" t="s">
        <v>2350</v>
      </c>
      <c r="E869" s="16" t="s">
        <v>564</v>
      </c>
      <c r="F869" s="23">
        <v>41053.0</v>
      </c>
    </row>
    <row r="870">
      <c r="A870" s="49" t="s">
        <v>2351</v>
      </c>
      <c r="B870" s="25" t="s">
        <v>992</v>
      </c>
      <c r="C870" s="26" t="s">
        <v>17</v>
      </c>
      <c r="D870" s="17" t="s">
        <v>2352</v>
      </c>
      <c r="E870" s="16" t="s">
        <v>564</v>
      </c>
      <c r="F870" s="23">
        <v>41053.0</v>
      </c>
    </row>
    <row r="871">
      <c r="A871" s="49" t="s">
        <v>2353</v>
      </c>
      <c r="B871" s="25" t="s">
        <v>2354</v>
      </c>
      <c r="C871" s="15" t="s">
        <v>10</v>
      </c>
      <c r="D871" s="17" t="s">
        <v>2355</v>
      </c>
      <c r="E871" s="16" t="s">
        <v>2356</v>
      </c>
      <c r="F871" s="23">
        <v>41053.0</v>
      </c>
    </row>
    <row r="872">
      <c r="A872" s="32" t="s">
        <v>2357</v>
      </c>
      <c r="B872" s="25" t="s">
        <v>1137</v>
      </c>
      <c r="C872" s="26" t="s">
        <v>17</v>
      </c>
      <c r="D872" s="17" t="s">
        <v>2358</v>
      </c>
      <c r="E872" s="16" t="s">
        <v>564</v>
      </c>
      <c r="F872" s="23">
        <v>41053.0</v>
      </c>
    </row>
    <row r="873">
      <c r="A873" s="16" t="s">
        <v>2359</v>
      </c>
      <c r="B873" s="13" t="s">
        <v>81</v>
      </c>
      <c r="C873" s="26" t="s">
        <v>17</v>
      </c>
      <c r="D873" s="43"/>
      <c r="E873" s="14"/>
      <c r="F873" s="9">
        <v>41188.0</v>
      </c>
    </row>
    <row r="874">
      <c r="A874" s="16" t="s">
        <v>2360</v>
      </c>
      <c r="B874" s="17" t="s">
        <v>2361</v>
      </c>
      <c r="C874" s="2" t="s">
        <v>10</v>
      </c>
      <c r="D874" s="17" t="s">
        <v>2362</v>
      </c>
      <c r="E874" s="32" t="s">
        <v>296</v>
      </c>
      <c r="F874" s="46">
        <v>41061.0</v>
      </c>
    </row>
    <row r="875">
      <c r="A875" s="16" t="s">
        <v>2363</v>
      </c>
      <c r="B875" s="17">
        <v>1.9</v>
      </c>
      <c r="C875" s="15" t="s">
        <v>10</v>
      </c>
      <c r="D875" s="17" t="s">
        <v>2364</v>
      </c>
      <c r="E875" s="16" t="s">
        <v>274</v>
      </c>
      <c r="F875" s="23">
        <v>40989.0</v>
      </c>
    </row>
    <row r="876">
      <c r="A876" s="16" t="s">
        <v>2365</v>
      </c>
      <c r="B876" s="17">
        <v>1.5</v>
      </c>
      <c r="C876" s="15" t="s">
        <v>10</v>
      </c>
      <c r="D876" s="17" t="s">
        <v>2366</v>
      </c>
      <c r="E876" s="16" t="s">
        <v>1223</v>
      </c>
      <c r="F876" s="23">
        <v>40983.0</v>
      </c>
    </row>
    <row r="877">
      <c r="A877" s="16" t="s">
        <v>2367</v>
      </c>
      <c r="B877" s="47">
        <v>2.01</v>
      </c>
      <c r="C877" s="15" t="s">
        <v>10</v>
      </c>
      <c r="D877" s="84"/>
      <c r="E877" s="67"/>
      <c r="F877" s="68"/>
    </row>
    <row r="878">
      <c r="A878" s="16" t="s">
        <v>2368</v>
      </c>
      <c r="B878" s="47">
        <v>2.01</v>
      </c>
      <c r="C878" s="15" t="s">
        <v>10</v>
      </c>
      <c r="D878" s="84"/>
      <c r="E878" s="67"/>
      <c r="F878" s="68"/>
    </row>
    <row r="879">
      <c r="A879" s="2" t="s">
        <v>838</v>
      </c>
      <c r="B879" s="19"/>
      <c r="C879" s="15" t="s">
        <v>10</v>
      </c>
      <c r="D879" s="17" t="s">
        <v>2369</v>
      </c>
      <c r="E879" s="20"/>
      <c r="F879" s="23">
        <v>41148.0</v>
      </c>
    </row>
    <row r="880">
      <c r="A880" s="16" t="s">
        <v>2370</v>
      </c>
      <c r="B880" s="17">
        <v>1.5</v>
      </c>
      <c r="C880" s="15" t="s">
        <v>10</v>
      </c>
      <c r="D880" s="38" t="s">
        <v>2371</v>
      </c>
      <c r="E880" s="16" t="s">
        <v>845</v>
      </c>
      <c r="F880" s="23">
        <v>40971.0</v>
      </c>
    </row>
    <row r="881">
      <c r="A881" s="16" t="s">
        <v>2372</v>
      </c>
      <c r="B881" s="17" t="s">
        <v>2373</v>
      </c>
      <c r="C881" s="16" t="s">
        <v>10</v>
      </c>
      <c r="D881" s="17" t="s">
        <v>2374</v>
      </c>
      <c r="E881" s="16" t="s">
        <v>2375</v>
      </c>
      <c r="F881" s="23">
        <v>40993.0</v>
      </c>
    </row>
    <row r="882">
      <c r="A882" s="16" t="s">
        <v>2376</v>
      </c>
      <c r="B882" s="56"/>
      <c r="C882" s="15" t="s">
        <v>10</v>
      </c>
      <c r="D882" s="47" t="s">
        <v>1022</v>
      </c>
      <c r="E882" s="49" t="s">
        <v>1023</v>
      </c>
      <c r="F882" s="50">
        <v>41003.0</v>
      </c>
    </row>
    <row r="883">
      <c r="A883" s="16" t="s">
        <v>2377</v>
      </c>
      <c r="B883" s="13">
        <v>1.0</v>
      </c>
      <c r="C883" s="15" t="s">
        <v>10</v>
      </c>
      <c r="E883" s="2" t="s">
        <v>241</v>
      </c>
      <c r="F883" s="24" t="s">
        <v>1500</v>
      </c>
    </row>
    <row r="884">
      <c r="A884" s="16" t="s">
        <v>2378</v>
      </c>
      <c r="B884" s="17">
        <v>1.1</v>
      </c>
      <c r="C884" s="15" t="s">
        <v>10</v>
      </c>
      <c r="D884" s="17" t="s">
        <v>2379</v>
      </c>
      <c r="E884" s="16" t="s">
        <v>890</v>
      </c>
      <c r="F884" s="23">
        <v>40990.0</v>
      </c>
    </row>
    <row r="885">
      <c r="A885" s="16" t="s">
        <v>2380</v>
      </c>
      <c r="B885" s="17">
        <v>3.9</v>
      </c>
      <c r="C885" s="15" t="s">
        <v>10</v>
      </c>
      <c r="D885" s="38" t="s">
        <v>2381</v>
      </c>
      <c r="E885" s="20"/>
      <c r="F885" s="21"/>
    </row>
    <row r="886">
      <c r="A886" s="16" t="s">
        <v>2382</v>
      </c>
      <c r="B886" s="19"/>
      <c r="C886" s="2" t="s">
        <v>17</v>
      </c>
      <c r="D886" s="17" t="s">
        <v>1939</v>
      </c>
      <c r="E886" s="32" t="s">
        <v>1647</v>
      </c>
      <c r="F886" s="46">
        <v>40969.0</v>
      </c>
    </row>
    <row r="887">
      <c r="A887" s="16" t="s">
        <v>2383</v>
      </c>
      <c r="B887" s="19"/>
      <c r="C887" s="2" t="s">
        <v>10</v>
      </c>
      <c r="D887" s="17" t="s">
        <v>2384</v>
      </c>
      <c r="E887" s="32" t="s">
        <v>1418</v>
      </c>
      <c r="F887" s="46">
        <v>40968.0</v>
      </c>
    </row>
    <row r="888">
      <c r="A888" s="32" t="s">
        <v>2385</v>
      </c>
      <c r="B888" s="17" t="s">
        <v>561</v>
      </c>
      <c r="C888" s="15" t="s">
        <v>10</v>
      </c>
      <c r="D888" s="17" t="s">
        <v>2386</v>
      </c>
      <c r="E888" s="16" t="s">
        <v>921</v>
      </c>
      <c r="F888" s="23">
        <v>41020.0</v>
      </c>
    </row>
    <row r="889">
      <c r="A889" s="49" t="s">
        <v>2387</v>
      </c>
      <c r="B889" s="17">
        <v>1.5</v>
      </c>
      <c r="C889" s="26" t="s">
        <v>17</v>
      </c>
      <c r="D889" s="17" t="s">
        <v>2388</v>
      </c>
      <c r="E889" s="16" t="s">
        <v>190</v>
      </c>
      <c r="F889" s="23">
        <v>41011.0</v>
      </c>
    </row>
    <row r="890">
      <c r="A890" s="16" t="s">
        <v>2389</v>
      </c>
      <c r="B890" s="17">
        <v>5.3</v>
      </c>
      <c r="C890" s="2" t="s">
        <v>10</v>
      </c>
      <c r="D890" s="19"/>
      <c r="E890" s="54"/>
      <c r="F890" s="42"/>
    </row>
    <row r="891">
      <c r="A891" s="32" t="s">
        <v>2390</v>
      </c>
      <c r="B891" s="17">
        <v>1.0</v>
      </c>
      <c r="C891" s="26" t="s">
        <v>17</v>
      </c>
      <c r="D891" s="17" t="s">
        <v>2391</v>
      </c>
      <c r="E891" s="16">
        <v>4004.0</v>
      </c>
      <c r="F891" s="23">
        <v>41013.0</v>
      </c>
    </row>
    <row r="892">
      <c r="A892" s="16" t="s">
        <v>2392</v>
      </c>
      <c r="B892" s="19"/>
      <c r="C892" s="18" t="s">
        <v>10</v>
      </c>
      <c r="D892" s="17" t="s">
        <v>1192</v>
      </c>
      <c r="E892" s="20"/>
      <c r="F892" s="23">
        <v>40992.0</v>
      </c>
    </row>
    <row r="893">
      <c r="A893" s="16" t="s">
        <v>2393</v>
      </c>
      <c r="B893" s="25" t="s">
        <v>552</v>
      </c>
      <c r="C893" s="18" t="s">
        <v>10</v>
      </c>
      <c r="D893" s="38" t="s">
        <v>375</v>
      </c>
      <c r="E893" s="16" t="s">
        <v>143</v>
      </c>
      <c r="F893" s="23">
        <v>41061.0</v>
      </c>
    </row>
    <row r="894">
      <c r="A894" s="2" t="s">
        <v>2394</v>
      </c>
      <c r="B894" s="19"/>
      <c r="C894" s="18" t="s">
        <v>10</v>
      </c>
      <c r="D894" s="17" t="s">
        <v>2395</v>
      </c>
      <c r="E894" s="16" t="s">
        <v>2396</v>
      </c>
      <c r="F894" s="23">
        <v>40984.0</v>
      </c>
    </row>
    <row r="895">
      <c r="A895" s="16" t="s">
        <v>2397</v>
      </c>
      <c r="B895" s="13" t="s">
        <v>696</v>
      </c>
      <c r="C895" s="15" t="s">
        <v>10</v>
      </c>
      <c r="D895" s="11" t="s">
        <v>2398</v>
      </c>
      <c r="E895" s="2" t="s">
        <v>2399</v>
      </c>
      <c r="F895" s="9">
        <v>41075.0</v>
      </c>
    </row>
    <row r="896">
      <c r="A896" s="49" t="s">
        <v>2400</v>
      </c>
      <c r="B896" s="19"/>
      <c r="C896" s="15" t="s">
        <v>10</v>
      </c>
      <c r="D896" s="17" t="s">
        <v>2401</v>
      </c>
      <c r="E896" s="16" t="s">
        <v>190</v>
      </c>
      <c r="F896" s="21"/>
    </row>
    <row r="897">
      <c r="A897" s="2" t="s">
        <v>2402</v>
      </c>
      <c r="B897" s="39" t="s">
        <v>294</v>
      </c>
      <c r="C897" s="59" t="s">
        <v>2403</v>
      </c>
      <c r="D897" s="13" t="s">
        <v>2404</v>
      </c>
      <c r="E897" s="2" t="s">
        <v>2405</v>
      </c>
      <c r="F897" s="9">
        <v>41174.0</v>
      </c>
    </row>
    <row r="898">
      <c r="A898" s="49" t="s">
        <v>2406</v>
      </c>
      <c r="B898" s="25" t="s">
        <v>801</v>
      </c>
      <c r="C898" s="15" t="s">
        <v>10</v>
      </c>
      <c r="D898" s="17" t="s">
        <v>2407</v>
      </c>
      <c r="E898" s="16" t="s">
        <v>616</v>
      </c>
      <c r="F898" s="23">
        <v>41049.0</v>
      </c>
    </row>
    <row r="899">
      <c r="A899" s="16" t="s">
        <v>2408</v>
      </c>
      <c r="B899" s="13">
        <v>1.3</v>
      </c>
      <c r="C899" s="15" t="s">
        <v>10</v>
      </c>
      <c r="D899" s="43"/>
      <c r="E899" s="2" t="s">
        <v>241</v>
      </c>
      <c r="F899" s="9">
        <v>41249.0</v>
      </c>
    </row>
    <row r="900">
      <c r="A900" s="2" t="s">
        <v>2409</v>
      </c>
      <c r="B900" s="17">
        <v>1.0</v>
      </c>
      <c r="C900" s="15" t="s">
        <v>10</v>
      </c>
      <c r="D900" s="85" t="s">
        <v>2410</v>
      </c>
      <c r="E900" s="20"/>
      <c r="F900" s="23">
        <v>40975.0</v>
      </c>
    </row>
    <row r="901">
      <c r="A901" s="16" t="s">
        <v>2411</v>
      </c>
      <c r="B901" s="13" t="s">
        <v>2412</v>
      </c>
      <c r="C901" s="15" t="s">
        <v>10</v>
      </c>
      <c r="D901" s="43"/>
      <c r="E901" s="2" t="s">
        <v>241</v>
      </c>
      <c r="F901" s="9">
        <v>41249.0</v>
      </c>
    </row>
    <row r="902">
      <c r="A902" s="49" t="s">
        <v>2413</v>
      </c>
      <c r="B902" s="17">
        <v>1.16</v>
      </c>
      <c r="C902" s="15" t="s">
        <v>10</v>
      </c>
      <c r="D902" s="17" t="s">
        <v>2414</v>
      </c>
      <c r="E902" s="16" t="s">
        <v>921</v>
      </c>
      <c r="F902" s="23">
        <v>41020.0</v>
      </c>
    </row>
    <row r="903">
      <c r="A903" s="32" t="s">
        <v>2415</v>
      </c>
      <c r="B903" s="36"/>
      <c r="C903" s="15" t="s">
        <v>10</v>
      </c>
      <c r="D903" s="19"/>
      <c r="E903" s="16" t="s">
        <v>241</v>
      </c>
      <c r="F903" s="21"/>
    </row>
    <row r="904">
      <c r="A904" s="16" t="s">
        <v>2416</v>
      </c>
      <c r="B904" s="13" t="s">
        <v>1314</v>
      </c>
      <c r="C904" s="26" t="s">
        <v>17</v>
      </c>
      <c r="D904" s="11" t="s">
        <v>2417</v>
      </c>
      <c r="E904" s="2" t="s">
        <v>2418</v>
      </c>
      <c r="F904" s="24" t="s">
        <v>1253</v>
      </c>
    </row>
    <row r="905">
      <c r="A905" s="16" t="s">
        <v>2419</v>
      </c>
      <c r="B905" s="19"/>
      <c r="C905" s="2" t="s">
        <v>10</v>
      </c>
      <c r="D905" s="19"/>
      <c r="E905" s="32" t="s">
        <v>1418</v>
      </c>
      <c r="F905" s="46">
        <v>40968.0</v>
      </c>
    </row>
    <row r="906">
      <c r="A906" s="16" t="s">
        <v>2420</v>
      </c>
      <c r="B906" s="17">
        <v>1.7</v>
      </c>
      <c r="C906" s="18" t="s">
        <v>10</v>
      </c>
      <c r="D906" s="17" t="s">
        <v>2421</v>
      </c>
      <c r="E906" s="16" t="s">
        <v>241</v>
      </c>
      <c r="F906" s="23">
        <v>40984.0</v>
      </c>
    </row>
    <row r="907">
      <c r="A907" s="16" t="s">
        <v>2422</v>
      </c>
      <c r="B907" s="17" t="s">
        <v>67</v>
      </c>
      <c r="C907" s="15" t="s">
        <v>10</v>
      </c>
      <c r="D907" s="19"/>
      <c r="E907" s="16" t="s">
        <v>942</v>
      </c>
      <c r="F907" s="23">
        <v>41001.0</v>
      </c>
    </row>
    <row r="908">
      <c r="A908" s="32" t="s">
        <v>2423</v>
      </c>
      <c r="B908" s="17">
        <v>1.2</v>
      </c>
      <c r="C908" s="2" t="s">
        <v>10</v>
      </c>
      <c r="D908" s="17" t="s">
        <v>1187</v>
      </c>
      <c r="E908" s="16" t="s">
        <v>184</v>
      </c>
      <c r="F908" s="23">
        <v>40971.0</v>
      </c>
    </row>
    <row r="909">
      <c r="A909" s="32" t="s">
        <v>2424</v>
      </c>
      <c r="B909" s="25" t="s">
        <v>2425</v>
      </c>
      <c r="C909" s="26" t="s">
        <v>17</v>
      </c>
      <c r="D909" s="30" t="str">
        <f>hyperlink("http://heaveniphone.com/threads/82824-gameplayer-cheatengine-cho-iphone-cong-cu-hack-game-cuc-manh.html","Use GamePlayer to hack this game.")</f>
        <v>Use GamePlayer to hack this game.</v>
      </c>
      <c r="E909" s="16" t="s">
        <v>2426</v>
      </c>
      <c r="F909" s="23">
        <v>41187.0</v>
      </c>
    </row>
    <row r="910">
      <c r="A910" s="16" t="s">
        <v>2427</v>
      </c>
      <c r="B910" s="19"/>
      <c r="C910" s="15" t="s">
        <v>10</v>
      </c>
      <c r="D910" s="17" t="s">
        <v>2428</v>
      </c>
      <c r="E910" s="16" t="s">
        <v>274</v>
      </c>
      <c r="F910" s="23">
        <v>40988.0</v>
      </c>
    </row>
    <row r="911">
      <c r="A911" s="16" t="s">
        <v>2429</v>
      </c>
      <c r="B911" s="47">
        <v>1.2</v>
      </c>
      <c r="C911" s="48" t="s">
        <v>10</v>
      </c>
      <c r="D911" s="47" t="s">
        <v>2430</v>
      </c>
      <c r="E911" s="49" t="s">
        <v>725</v>
      </c>
      <c r="F911" s="50">
        <v>41006.0</v>
      </c>
    </row>
    <row r="912">
      <c r="A912" s="16" t="s">
        <v>2431</v>
      </c>
      <c r="B912" s="19"/>
      <c r="C912" s="2" t="s">
        <v>10</v>
      </c>
      <c r="D912" s="19"/>
      <c r="E912" s="32" t="s">
        <v>1612</v>
      </c>
      <c r="F912" s="46">
        <v>40969.0</v>
      </c>
    </row>
    <row r="913">
      <c r="A913" s="16" t="s">
        <v>2432</v>
      </c>
      <c r="B913" s="17">
        <v>2.1</v>
      </c>
      <c r="C913" s="15" t="s">
        <v>10</v>
      </c>
      <c r="D913" s="17" t="s">
        <v>2433</v>
      </c>
      <c r="E913" s="16" t="s">
        <v>2434</v>
      </c>
      <c r="F913" s="23">
        <v>40986.0</v>
      </c>
    </row>
    <row r="914">
      <c r="A914" s="2" t="s">
        <v>2435</v>
      </c>
      <c r="B914" s="17">
        <v>1.08</v>
      </c>
      <c r="C914" s="2" t="s">
        <v>17</v>
      </c>
      <c r="D914" s="30" t="str">
        <f>hyperlink("http://www.youtube.com/watch?v=LULRlC6w5sU","Zombie Takeover Hack (youtube).")</f>
        <v>Zombie Takeover Hack (youtube).</v>
      </c>
      <c r="E914" s="54"/>
      <c r="F914" s="42"/>
    </row>
    <row r="915">
      <c r="A915" s="2" t="s">
        <v>2436</v>
      </c>
      <c r="B915" s="19"/>
      <c r="C915" s="2" t="s">
        <v>10</v>
      </c>
      <c r="D915" s="19"/>
      <c r="E915" s="32" t="s">
        <v>1612</v>
      </c>
      <c r="F915" s="46">
        <v>40969.0</v>
      </c>
    </row>
    <row r="916">
      <c r="A916" s="86" t="s">
        <v>2437</v>
      </c>
      <c r="B916" s="13" t="s">
        <v>169</v>
      </c>
      <c r="C916" s="40" t="s">
        <v>10</v>
      </c>
      <c r="D916" s="13" t="s">
        <v>2438</v>
      </c>
      <c r="E916" s="2" t="s">
        <v>2439</v>
      </c>
      <c r="F916" s="9">
        <v>41159.0</v>
      </c>
    </row>
    <row r="917">
      <c r="A917" s="32" t="s">
        <v>2440</v>
      </c>
      <c r="B917" s="47">
        <v>6.9</v>
      </c>
      <c r="C917" s="60" t="s">
        <v>17</v>
      </c>
      <c r="D917" s="47" t="s">
        <v>2441</v>
      </c>
      <c r="E917" s="49" t="s">
        <v>725</v>
      </c>
      <c r="F917" s="50">
        <v>41006.0</v>
      </c>
    </row>
    <row r="918">
      <c r="A918" s="16" t="s">
        <v>2442</v>
      </c>
      <c r="B918" s="17">
        <v>1.3</v>
      </c>
      <c r="C918" s="26" t="s">
        <v>17</v>
      </c>
      <c r="D918" s="17" t="s">
        <v>2443</v>
      </c>
      <c r="E918" s="16" t="s">
        <v>2444</v>
      </c>
      <c r="F918" s="23">
        <v>40990.0</v>
      </c>
    </row>
    <row r="919">
      <c r="A919" s="16" t="s">
        <v>2445</v>
      </c>
      <c r="B919" s="19"/>
      <c r="C919" s="2" t="s">
        <v>10</v>
      </c>
      <c r="D919" s="19"/>
      <c r="E919" s="16" t="s">
        <v>815</v>
      </c>
      <c r="F919" s="23">
        <v>40973.0</v>
      </c>
    </row>
    <row r="920">
      <c r="A920" s="2" t="s">
        <v>2446</v>
      </c>
      <c r="B920" s="65" t="s">
        <v>188</v>
      </c>
      <c r="C920" s="40" t="s">
        <v>10</v>
      </c>
      <c r="D920" s="13" t="s">
        <v>2447</v>
      </c>
      <c r="E920" s="2" t="s">
        <v>2448</v>
      </c>
      <c r="F920" s="9">
        <v>41160.0</v>
      </c>
    </row>
    <row r="921">
      <c r="A921" s="2" t="s">
        <v>2449</v>
      </c>
      <c r="B921" s="65" t="s">
        <v>1204</v>
      </c>
      <c r="C921" s="40" t="s">
        <v>10</v>
      </c>
      <c r="D921" s="13" t="s">
        <v>2447</v>
      </c>
      <c r="E921" s="2" t="s">
        <v>2450</v>
      </c>
      <c r="F921" s="9">
        <v>41159.0</v>
      </c>
    </row>
    <row r="922">
      <c r="A922" s="49" t="s">
        <v>2451</v>
      </c>
      <c r="B922" s="80"/>
      <c r="C922" s="45" t="s">
        <v>17</v>
      </c>
      <c r="D922" s="13" t="s">
        <v>1019</v>
      </c>
      <c r="E922" s="2" t="s">
        <v>1020</v>
      </c>
      <c r="F922" s="9">
        <v>41155.0</v>
      </c>
    </row>
    <row r="923">
      <c r="A923" s="49" t="s">
        <v>2452</v>
      </c>
      <c r="B923" s="80"/>
      <c r="C923" s="45" t="s">
        <v>17</v>
      </c>
      <c r="D923" s="13" t="s">
        <v>1163</v>
      </c>
      <c r="E923" s="2" t="s">
        <v>1164</v>
      </c>
      <c r="F923" s="9">
        <v>41140.0</v>
      </c>
    </row>
    <row r="924">
      <c r="A924" s="16" t="s">
        <v>2453</v>
      </c>
      <c r="B924" s="65" t="s">
        <v>81</v>
      </c>
      <c r="C924" s="45" t="s">
        <v>17</v>
      </c>
      <c r="D924" s="13" t="s">
        <v>1167</v>
      </c>
      <c r="E924" s="2" t="s">
        <v>1168</v>
      </c>
      <c r="F924" s="9">
        <v>41146.0</v>
      </c>
    </row>
    <row r="925">
      <c r="A925" s="2" t="s">
        <v>2453</v>
      </c>
      <c r="B925" s="80"/>
      <c r="C925" s="40" t="s">
        <v>10</v>
      </c>
      <c r="D925" s="13" t="s">
        <v>2369</v>
      </c>
      <c r="E925" s="14"/>
      <c r="F925" s="24" t="s">
        <v>2454</v>
      </c>
    </row>
    <row r="926">
      <c r="A926" s="16" t="s">
        <v>2455</v>
      </c>
      <c r="B926" s="80"/>
      <c r="C926" s="40" t="s">
        <v>10</v>
      </c>
      <c r="D926" s="13" t="s">
        <v>2456</v>
      </c>
      <c r="E926" s="2" t="s">
        <v>2457</v>
      </c>
      <c r="F926" s="9">
        <v>41158.0</v>
      </c>
    </row>
    <row r="927">
      <c r="A927" s="16" t="s">
        <v>2458</v>
      </c>
      <c r="B927" s="80"/>
      <c r="C927" s="40" t="s">
        <v>10</v>
      </c>
      <c r="D927" s="13" t="s">
        <v>2459</v>
      </c>
      <c r="E927" s="2" t="s">
        <v>2457</v>
      </c>
      <c r="F927" s="9">
        <v>41158.0</v>
      </c>
    </row>
    <row r="928">
      <c r="A928" s="49" t="s">
        <v>2460</v>
      </c>
      <c r="B928" s="80"/>
      <c r="C928" s="45" t="s">
        <v>17</v>
      </c>
      <c r="D928" s="13" t="s">
        <v>2461</v>
      </c>
      <c r="E928" s="2" t="s">
        <v>2462</v>
      </c>
      <c r="F928" s="9">
        <v>41158.0</v>
      </c>
    </row>
    <row r="929">
      <c r="A929" s="2" t="s">
        <v>2463</v>
      </c>
      <c r="B929" s="65" t="s">
        <v>188</v>
      </c>
      <c r="C929" s="45" t="s">
        <v>17</v>
      </c>
      <c r="D929" s="13" t="s">
        <v>1514</v>
      </c>
      <c r="E929" s="2" t="s">
        <v>1168</v>
      </c>
      <c r="F929" s="9">
        <v>41146.0</v>
      </c>
    </row>
    <row r="930">
      <c r="A930" s="16" t="s">
        <v>2464</v>
      </c>
      <c r="B930" s="13" t="s">
        <v>188</v>
      </c>
      <c r="C930" s="45" t="s">
        <v>17</v>
      </c>
      <c r="D930" s="87" t="s">
        <v>1516</v>
      </c>
      <c r="E930" s="2" t="s">
        <v>1517</v>
      </c>
      <c r="F930" s="9">
        <v>41139.0</v>
      </c>
    </row>
    <row r="931">
      <c r="A931" s="16" t="s">
        <v>2465</v>
      </c>
      <c r="B931" s="65" t="s">
        <v>1559</v>
      </c>
      <c r="C931" s="88" t="s">
        <v>17</v>
      </c>
      <c r="D931" s="13" t="s">
        <v>1560</v>
      </c>
      <c r="E931" s="14"/>
      <c r="F931" s="9">
        <v>41150.0</v>
      </c>
    </row>
    <row r="932">
      <c r="A932" s="32" t="s">
        <v>2466</v>
      </c>
      <c r="B932" s="80"/>
      <c r="C932" s="45" t="s">
        <v>17</v>
      </c>
      <c r="D932" s="13" t="s">
        <v>1708</v>
      </c>
      <c r="E932" s="14"/>
      <c r="F932" s="9">
        <v>41144.0</v>
      </c>
    </row>
    <row r="933">
      <c r="A933" s="32" t="s">
        <v>2467</v>
      </c>
      <c r="B933" s="89">
        <v>1.2</v>
      </c>
      <c r="C933" s="45" t="s">
        <v>17</v>
      </c>
      <c r="D933" s="17" t="s">
        <v>685</v>
      </c>
      <c r="E933" s="16" t="s">
        <v>1609</v>
      </c>
      <c r="F933" s="23">
        <v>41127.0</v>
      </c>
    </row>
    <row r="934">
      <c r="A934" s="16" t="s">
        <v>2468</v>
      </c>
      <c r="B934" s="80"/>
      <c r="C934" s="45" t="s">
        <v>17</v>
      </c>
      <c r="D934" s="13" t="s">
        <v>2469</v>
      </c>
      <c r="E934" s="14"/>
      <c r="F934" s="9">
        <v>41158.0</v>
      </c>
    </row>
    <row r="935">
      <c r="A935" s="16" t="s">
        <v>2470</v>
      </c>
      <c r="B935" s="65" t="s">
        <v>237</v>
      </c>
      <c r="C935" s="40" t="s">
        <v>10</v>
      </c>
      <c r="D935" s="13" t="s">
        <v>1788</v>
      </c>
      <c r="E935" s="2" t="s">
        <v>1789</v>
      </c>
      <c r="F935" s="9">
        <v>41143.0</v>
      </c>
    </row>
    <row r="936">
      <c r="A936" s="32" t="s">
        <v>2471</v>
      </c>
      <c r="B936" s="13" t="s">
        <v>1793</v>
      </c>
      <c r="C936" s="45" t="s">
        <v>10</v>
      </c>
      <c r="D936" s="13" t="s">
        <v>1794</v>
      </c>
      <c r="E936" s="2" t="s">
        <v>1795</v>
      </c>
      <c r="F936" s="9">
        <v>41151.0</v>
      </c>
    </row>
    <row r="937">
      <c r="A937" s="16" t="s">
        <v>2472</v>
      </c>
      <c r="B937" s="80"/>
      <c r="C937" s="45" t="s">
        <v>17</v>
      </c>
      <c r="D937" s="13" t="s">
        <v>1797</v>
      </c>
      <c r="E937" s="2" t="s">
        <v>1798</v>
      </c>
      <c r="F937" s="9">
        <v>41143.0</v>
      </c>
    </row>
    <row r="938">
      <c r="A938" s="16" t="s">
        <v>2473</v>
      </c>
      <c r="B938" s="80"/>
      <c r="C938" s="45" t="s">
        <v>17</v>
      </c>
      <c r="D938" s="13" t="s">
        <v>2474</v>
      </c>
      <c r="E938" s="2" t="s">
        <v>821</v>
      </c>
      <c r="F938" s="9">
        <v>41142.0</v>
      </c>
    </row>
    <row r="939">
      <c r="A939" s="16" t="s">
        <v>2475</v>
      </c>
      <c r="B939" s="29" t="s">
        <v>2476</v>
      </c>
      <c r="C939" s="40" t="s">
        <v>10</v>
      </c>
      <c r="D939" s="13" t="s">
        <v>1837</v>
      </c>
      <c r="E939" s="2" t="s">
        <v>1755</v>
      </c>
      <c r="F939" s="9">
        <v>41139.0</v>
      </c>
    </row>
    <row r="940">
      <c r="A940" s="16" t="s">
        <v>2477</v>
      </c>
      <c r="B940" s="80"/>
      <c r="C940" s="40" t="s">
        <v>10</v>
      </c>
      <c r="D940" s="13" t="s">
        <v>1243</v>
      </c>
      <c r="E940" s="2" t="s">
        <v>1244</v>
      </c>
      <c r="F940" s="9">
        <v>41143.0</v>
      </c>
    </row>
    <row r="941">
      <c r="A941" s="2" t="s">
        <v>2478</v>
      </c>
      <c r="B941" s="80"/>
      <c r="C941" s="90" t="s">
        <v>10</v>
      </c>
      <c r="D941" s="13" t="s">
        <v>2479</v>
      </c>
      <c r="E941" s="14"/>
      <c r="F941" s="9">
        <v>41155.0</v>
      </c>
    </row>
    <row r="942">
      <c r="A942" s="16" t="s">
        <v>2480</v>
      </c>
      <c r="B942" s="65" t="s">
        <v>2481</v>
      </c>
      <c r="C942" s="45" t="s">
        <v>17</v>
      </c>
      <c r="D942" s="13" t="s">
        <v>1560</v>
      </c>
      <c r="E942" s="2" t="s">
        <v>2482</v>
      </c>
      <c r="F942" s="9">
        <v>41160.0</v>
      </c>
    </row>
    <row r="943">
      <c r="A943" s="16" t="s">
        <v>2483</v>
      </c>
      <c r="B943" s="65" t="s">
        <v>13</v>
      </c>
      <c r="C943" s="45" t="s">
        <v>17</v>
      </c>
      <c r="D943" s="13" t="s">
        <v>2484</v>
      </c>
      <c r="E943" s="2" t="s">
        <v>1755</v>
      </c>
      <c r="F943" s="9">
        <v>41139.0</v>
      </c>
    </row>
    <row r="944">
      <c r="A944" s="2" t="s">
        <v>2485</v>
      </c>
      <c r="B944" s="80"/>
      <c r="C944" s="91" t="s">
        <v>10</v>
      </c>
      <c r="D944" s="13" t="s">
        <v>2036</v>
      </c>
      <c r="E944" s="2" t="s">
        <v>770</v>
      </c>
      <c r="F944" s="9">
        <v>41154.0</v>
      </c>
    </row>
    <row r="945">
      <c r="A945" s="16" t="s">
        <v>2486</v>
      </c>
      <c r="B945" s="65" t="s">
        <v>2062</v>
      </c>
      <c r="C945" s="88" t="s">
        <v>17</v>
      </c>
      <c r="D945" s="13" t="s">
        <v>2063</v>
      </c>
      <c r="E945" s="2" t="s">
        <v>962</v>
      </c>
      <c r="F945" s="9">
        <v>41151.0</v>
      </c>
    </row>
    <row r="946">
      <c r="A946" s="2" t="s">
        <v>2487</v>
      </c>
      <c r="B946" s="65" t="s">
        <v>152</v>
      </c>
      <c r="C946" s="40" t="s">
        <v>10</v>
      </c>
      <c r="D946" s="13" t="s">
        <v>2488</v>
      </c>
      <c r="E946" s="2" t="s">
        <v>1755</v>
      </c>
      <c r="F946" s="9">
        <v>41139.0</v>
      </c>
    </row>
    <row r="947">
      <c r="A947" s="16" t="s">
        <v>2489</v>
      </c>
      <c r="B947" s="80"/>
      <c r="C947" s="40" t="s">
        <v>10</v>
      </c>
      <c r="D947" s="13" t="s">
        <v>2129</v>
      </c>
      <c r="E947" s="2" t="s">
        <v>380</v>
      </c>
      <c r="F947" s="9">
        <v>41155.0</v>
      </c>
    </row>
    <row r="948">
      <c r="A948" s="16" t="s">
        <v>2490</v>
      </c>
      <c r="B948" s="80"/>
      <c r="C948" s="40" t="s">
        <v>10</v>
      </c>
      <c r="D948" s="92" t="s">
        <v>2491</v>
      </c>
      <c r="E948" s="2" t="s">
        <v>2448</v>
      </c>
      <c r="F948" s="9">
        <v>41161.0</v>
      </c>
    </row>
    <row r="949">
      <c r="A949" s="2" t="s">
        <v>2492</v>
      </c>
      <c r="B949" s="65" t="s">
        <v>2216</v>
      </c>
      <c r="C949" s="40" t="s">
        <v>10</v>
      </c>
      <c r="D949" s="13" t="s">
        <v>2217</v>
      </c>
      <c r="E949" s="2" t="s">
        <v>2218</v>
      </c>
      <c r="F949" s="9">
        <v>41133.0</v>
      </c>
    </row>
    <row r="950">
      <c r="A950" s="32" t="s">
        <v>2493</v>
      </c>
      <c r="B950" s="41"/>
      <c r="C950" s="40" t="s">
        <v>10</v>
      </c>
      <c r="D950" s="13" t="s">
        <v>2494</v>
      </c>
      <c r="E950" s="2" t="s">
        <v>2297</v>
      </c>
      <c r="F950" s="9">
        <v>41159.0</v>
      </c>
    </row>
    <row r="951">
      <c r="A951" s="16" t="s">
        <v>2495</v>
      </c>
      <c r="B951" s="13" t="s">
        <v>2496</v>
      </c>
      <c r="C951" s="40" t="s">
        <v>10</v>
      </c>
      <c r="D951" s="61" t="s">
        <v>2497</v>
      </c>
      <c r="E951" s="14"/>
      <c r="F951" s="9">
        <v>41161.0</v>
      </c>
    </row>
    <row r="952">
      <c r="A952" s="16" t="s">
        <v>2498</v>
      </c>
      <c r="B952" s="13" t="s">
        <v>2499</v>
      </c>
      <c r="C952" s="45" t="s">
        <v>17</v>
      </c>
      <c r="D952" s="61" t="s">
        <v>2500</v>
      </c>
      <c r="E952" s="14"/>
      <c r="F952" s="9">
        <v>41161.0</v>
      </c>
    </row>
    <row r="953">
      <c r="A953" s="16" t="s">
        <v>2501</v>
      </c>
      <c r="B953" s="65" t="s">
        <v>2502</v>
      </c>
      <c r="C953" s="90" t="s">
        <v>10</v>
      </c>
      <c r="D953" s="13" t="s">
        <v>2503</v>
      </c>
      <c r="E953" s="2" t="s">
        <v>2504</v>
      </c>
      <c r="F953" s="9">
        <v>41160.0</v>
      </c>
    </row>
    <row r="954">
      <c r="A954" s="16" t="s">
        <v>2505</v>
      </c>
      <c r="B954" s="13" t="s">
        <v>159</v>
      </c>
      <c r="C954" s="40" t="s">
        <v>10</v>
      </c>
      <c r="D954" s="13" t="s">
        <v>2506</v>
      </c>
      <c r="E954" s="14"/>
      <c r="F954" s="9">
        <v>41160.0</v>
      </c>
    </row>
    <row r="955">
      <c r="A955" s="16" t="s">
        <v>2507</v>
      </c>
      <c r="B955" s="80"/>
      <c r="C955" s="40" t="s">
        <v>10</v>
      </c>
      <c r="D955" s="13" t="s">
        <v>2508</v>
      </c>
      <c r="E955" s="14"/>
      <c r="F955" s="9">
        <v>41161.0</v>
      </c>
    </row>
    <row r="956">
      <c r="A956" s="49" t="s">
        <v>2509</v>
      </c>
      <c r="B956" s="65" t="s">
        <v>2510</v>
      </c>
      <c r="C956" s="40" t="s">
        <v>10</v>
      </c>
      <c r="D956" s="13" t="s">
        <v>1754</v>
      </c>
      <c r="E956" s="2" t="s">
        <v>1755</v>
      </c>
      <c r="F956" s="9">
        <v>41160.0</v>
      </c>
    </row>
    <row r="957">
      <c r="A957" s="32" t="s">
        <v>2511</v>
      </c>
      <c r="B957" s="80"/>
      <c r="C957" s="40" t="s">
        <v>10</v>
      </c>
      <c r="D957" s="13" t="s">
        <v>2508</v>
      </c>
      <c r="E957" s="14"/>
      <c r="F957" s="9">
        <v>41161.0</v>
      </c>
    </row>
    <row r="958">
      <c r="A958" s="16" t="s">
        <v>2512</v>
      </c>
      <c r="B958" s="65" t="s">
        <v>2513</v>
      </c>
      <c r="C958" s="40" t="s">
        <v>10</v>
      </c>
      <c r="D958" s="13" t="s">
        <v>2514</v>
      </c>
      <c r="E958" s="14"/>
      <c r="F958" s="9">
        <v>41161.0</v>
      </c>
    </row>
    <row r="959">
      <c r="A959" s="32" t="s">
        <v>2515</v>
      </c>
      <c r="B959" s="65" t="s">
        <v>2516</v>
      </c>
      <c r="C959" s="90" t="s">
        <v>10</v>
      </c>
      <c r="D959" s="13" t="s">
        <v>2517</v>
      </c>
      <c r="E959" s="2" t="s">
        <v>2504</v>
      </c>
      <c r="F959" s="9">
        <v>41160.0</v>
      </c>
    </row>
    <row r="960">
      <c r="A960" s="32" t="s">
        <v>2518</v>
      </c>
      <c r="B960" s="65" t="s">
        <v>314</v>
      </c>
      <c r="C960" s="45" t="s">
        <v>17</v>
      </c>
      <c r="D960" s="13" t="s">
        <v>2519</v>
      </c>
      <c r="E960" s="2" t="s">
        <v>2520</v>
      </c>
      <c r="F960" s="9">
        <v>41159.0</v>
      </c>
    </row>
    <row r="961">
      <c r="A961" s="2" t="s">
        <v>2521</v>
      </c>
      <c r="B961" s="65">
        <v>1.0</v>
      </c>
      <c r="C961" s="45" t="s">
        <v>17</v>
      </c>
      <c r="D961" s="13" t="s">
        <v>2522</v>
      </c>
      <c r="E961" s="14"/>
      <c r="F961" s="9">
        <v>41149.0</v>
      </c>
    </row>
    <row r="962">
      <c r="A962" s="2" t="s">
        <v>2523</v>
      </c>
      <c r="B962" s="65">
        <v>1.0</v>
      </c>
      <c r="C962" s="66" t="s">
        <v>10</v>
      </c>
      <c r="D962" s="13" t="s">
        <v>2524</v>
      </c>
      <c r="E962" s="2" t="s">
        <v>1241</v>
      </c>
      <c r="F962" s="9">
        <v>41167.0</v>
      </c>
    </row>
    <row r="963">
      <c r="A963" s="49" t="s">
        <v>2525</v>
      </c>
      <c r="B963" s="65" t="s">
        <v>2526</v>
      </c>
      <c r="C963" s="88" t="s">
        <v>17</v>
      </c>
      <c r="D963" s="13" t="s">
        <v>2527</v>
      </c>
      <c r="E963" s="14"/>
      <c r="F963" s="9">
        <v>41161.0</v>
      </c>
    </row>
    <row r="964">
      <c r="A964" s="16" t="s">
        <v>2528</v>
      </c>
      <c r="B964" s="65" t="s">
        <v>561</v>
      </c>
      <c r="C964" s="40" t="s">
        <v>10</v>
      </c>
      <c r="D964" s="13" t="s">
        <v>2529</v>
      </c>
      <c r="E964" s="2" t="s">
        <v>2439</v>
      </c>
      <c r="F964" s="9">
        <v>41159.0</v>
      </c>
    </row>
    <row r="965">
      <c r="A965" s="16" t="s">
        <v>2530</v>
      </c>
      <c r="B965" s="13" t="s">
        <v>2531</v>
      </c>
      <c r="C965" s="45" t="s">
        <v>17</v>
      </c>
      <c r="D965" s="13" t="s">
        <v>2532</v>
      </c>
      <c r="E965" s="14"/>
      <c r="F965" s="24" t="s">
        <v>2533</v>
      </c>
    </row>
    <row r="966">
      <c r="A966" s="93">
        <v>41180.39733796296</v>
      </c>
      <c r="B966" s="94" t="s">
        <v>2534</v>
      </c>
      <c r="C966" s="94">
        <v>1.0</v>
      </c>
      <c r="D966" s="15" t="s">
        <v>10</v>
      </c>
      <c r="E966" s="95" t="s">
        <v>2535</v>
      </c>
      <c r="F966" s="94" t="s">
        <v>2536</v>
      </c>
      <c r="G966" s="96">
        <v>41180.0</v>
      </c>
    </row>
    <row r="967">
      <c r="A967" s="93">
        <v>41180.48075231481</v>
      </c>
      <c r="B967" s="94" t="s">
        <v>2537</v>
      </c>
      <c r="C967" s="94" t="s">
        <v>188</v>
      </c>
      <c r="D967" s="15" t="s">
        <v>10</v>
      </c>
      <c r="E967" s="97"/>
      <c r="F967" s="98"/>
      <c r="G967" s="96">
        <v>41180.0</v>
      </c>
    </row>
    <row r="968">
      <c r="A968" s="93">
        <v>41180.482037037036</v>
      </c>
      <c r="B968" s="94" t="s">
        <v>2538</v>
      </c>
      <c r="C968" s="94" t="s">
        <v>16</v>
      </c>
      <c r="D968" s="15" t="s">
        <v>10</v>
      </c>
      <c r="E968" s="95" t="s">
        <v>2539</v>
      </c>
      <c r="F968" s="98"/>
      <c r="G968" s="96">
        <v>41180.0</v>
      </c>
    </row>
    <row r="969">
      <c r="A969" s="93">
        <v>41181.025729166664</v>
      </c>
      <c r="B969" s="94" t="s">
        <v>1536</v>
      </c>
      <c r="C969" s="94" t="s">
        <v>776</v>
      </c>
      <c r="D969" s="26" t="s">
        <v>17</v>
      </c>
      <c r="E969" s="95" t="s">
        <v>2540</v>
      </c>
      <c r="F969" s="94" t="s">
        <v>1539</v>
      </c>
      <c r="G969" s="96">
        <v>41181.0</v>
      </c>
    </row>
    <row r="970">
      <c r="A970" s="93">
        <v>41181.046261574076</v>
      </c>
      <c r="B970" s="94" t="s">
        <v>2541</v>
      </c>
      <c r="C970" s="94" t="s">
        <v>1114</v>
      </c>
      <c r="D970" s="26" t="s">
        <v>17</v>
      </c>
      <c r="E970" s="95" t="s">
        <v>2542</v>
      </c>
      <c r="F970" s="94" t="s">
        <v>1539</v>
      </c>
      <c r="G970" s="96">
        <v>41181.0</v>
      </c>
    </row>
    <row r="971">
      <c r="A971" s="93">
        <v>41181.06078703704</v>
      </c>
      <c r="B971" s="94" t="s">
        <v>762</v>
      </c>
      <c r="C971" s="94">
        <v>1.5</v>
      </c>
      <c r="D971" s="26" t="s">
        <v>17</v>
      </c>
      <c r="E971" s="95" t="s">
        <v>2543</v>
      </c>
      <c r="F971" s="94" t="s">
        <v>2544</v>
      </c>
      <c r="G971" s="96">
        <v>41181.0</v>
      </c>
    </row>
    <row r="972">
      <c r="A972" s="93">
        <v>41181.213425925926</v>
      </c>
      <c r="B972" s="94" t="s">
        <v>2545</v>
      </c>
      <c r="C972" s="94" t="s">
        <v>188</v>
      </c>
      <c r="D972" s="26" t="s">
        <v>17</v>
      </c>
      <c r="E972" s="95" t="s">
        <v>2546</v>
      </c>
      <c r="F972" s="94" t="s">
        <v>2547</v>
      </c>
      <c r="G972" s="93" t="s">
        <v>2548</v>
      </c>
    </row>
    <row r="973">
      <c r="A973" s="93">
        <v>41181.47131944444</v>
      </c>
      <c r="B973" s="94" t="s">
        <v>519</v>
      </c>
      <c r="C973" s="94" t="s">
        <v>716</v>
      </c>
      <c r="D973" s="26" t="s">
        <v>17</v>
      </c>
      <c r="E973" s="95" t="s">
        <v>2549</v>
      </c>
      <c r="F973" s="94" t="s">
        <v>2550</v>
      </c>
      <c r="G973" s="96">
        <v>41181.0</v>
      </c>
    </row>
    <row r="974">
      <c r="A974" s="93">
        <v>41181.473807870374</v>
      </c>
      <c r="B974" s="94" t="s">
        <v>2285</v>
      </c>
      <c r="C974" s="94" t="s">
        <v>141</v>
      </c>
      <c r="D974" s="26" t="s">
        <v>17</v>
      </c>
      <c r="E974" s="95" t="s">
        <v>2551</v>
      </c>
      <c r="F974" s="94" t="s">
        <v>2550</v>
      </c>
      <c r="G974" s="96">
        <v>41181.0</v>
      </c>
    </row>
    <row r="975">
      <c r="A975" s="93">
        <v>41181.68236111111</v>
      </c>
      <c r="B975" s="94" t="s">
        <v>2552</v>
      </c>
      <c r="C975" s="94">
        <v>2.2</v>
      </c>
      <c r="D975" s="94" t="s">
        <v>17</v>
      </c>
      <c r="E975" s="95" t="s">
        <v>1019</v>
      </c>
      <c r="F975" s="94" t="s">
        <v>2553</v>
      </c>
      <c r="G975" s="96">
        <v>41182.0</v>
      </c>
    </row>
    <row r="976">
      <c r="A976" s="93">
        <v>41182.047430555554</v>
      </c>
      <c r="B976" s="94" t="s">
        <v>2554</v>
      </c>
      <c r="C976" s="94">
        <v>1.1</v>
      </c>
      <c r="D976" s="94" t="s">
        <v>17</v>
      </c>
      <c r="E976" s="97"/>
      <c r="F976" s="94" t="s">
        <v>2555</v>
      </c>
      <c r="G976" s="96">
        <v>41182.0</v>
      </c>
    </row>
    <row r="977">
      <c r="A977" s="93">
        <v>41182.12641203704</v>
      </c>
      <c r="B977" s="94" t="s">
        <v>2556</v>
      </c>
      <c r="C977" s="98"/>
      <c r="D977" s="94" t="s">
        <v>17</v>
      </c>
      <c r="E977" s="97"/>
      <c r="F977" s="98"/>
      <c r="G977" s="96">
        <v>41182.0</v>
      </c>
    </row>
    <row r="978">
      <c r="A978" s="93">
        <v>41182.532013888886</v>
      </c>
      <c r="B978" s="94" t="s">
        <v>352</v>
      </c>
      <c r="C978" s="94">
        <v>2.44</v>
      </c>
      <c r="D978" s="94" t="s">
        <v>17</v>
      </c>
      <c r="E978" s="97"/>
      <c r="F978" s="94" t="s">
        <v>2557</v>
      </c>
      <c r="G978" s="93" t="s">
        <v>2558</v>
      </c>
    </row>
    <row r="979">
      <c r="A979" s="93">
        <v>41182.862488425926</v>
      </c>
      <c r="B979" s="94" t="s">
        <v>2559</v>
      </c>
      <c r="C979" s="94">
        <v>1.0</v>
      </c>
      <c r="D979" s="94" t="s">
        <v>17</v>
      </c>
      <c r="E979" s="97"/>
      <c r="F979" s="94" t="s">
        <v>2560</v>
      </c>
      <c r="G979" s="93" t="s">
        <v>2558</v>
      </c>
    </row>
    <row r="980">
      <c r="A980" s="93">
        <v>41183.33875</v>
      </c>
      <c r="B980" s="94" t="s">
        <v>2561</v>
      </c>
      <c r="C980" s="94">
        <v>1.0</v>
      </c>
      <c r="D980" s="94" t="s">
        <v>17</v>
      </c>
      <c r="E980" s="97"/>
      <c r="F980" s="94" t="s">
        <v>2562</v>
      </c>
      <c r="G980" s="96">
        <v>41183.0</v>
      </c>
    </row>
    <row r="981">
      <c r="A981" s="93">
        <v>41183.40112268519</v>
      </c>
      <c r="B981" s="94" t="s">
        <v>1039</v>
      </c>
      <c r="C981" s="98"/>
      <c r="D981" s="94" t="s">
        <v>17</v>
      </c>
      <c r="E981" s="97"/>
      <c r="F981" s="98"/>
      <c r="G981" s="96">
        <v>40918.0</v>
      </c>
    </row>
    <row r="982">
      <c r="A982" s="93">
        <v>41183.40211805556</v>
      </c>
      <c r="B982" s="94" t="s">
        <v>2563</v>
      </c>
      <c r="C982" s="98"/>
      <c r="D982" s="94" t="s">
        <v>17</v>
      </c>
      <c r="E982" s="95" t="s">
        <v>2564</v>
      </c>
      <c r="F982" s="98"/>
      <c r="G982" s="96">
        <v>40918.0</v>
      </c>
    </row>
    <row r="983">
      <c r="A983" s="93">
        <v>41183.413622685184</v>
      </c>
      <c r="B983" s="94" t="s">
        <v>2565</v>
      </c>
      <c r="C983" s="98"/>
      <c r="D983" s="94" t="s">
        <v>17</v>
      </c>
      <c r="E983" s="97"/>
      <c r="F983" s="98"/>
      <c r="G983" s="96">
        <v>40918.0</v>
      </c>
    </row>
    <row r="984">
      <c r="A984" s="93">
        <v>41184.97759259259</v>
      </c>
      <c r="B984" s="94" t="s">
        <v>2566</v>
      </c>
      <c r="C984" s="94" t="s">
        <v>141</v>
      </c>
      <c r="D984" s="94" t="s">
        <v>17</v>
      </c>
      <c r="E984" s="95" t="s">
        <v>2567</v>
      </c>
      <c r="F984" s="94" t="s">
        <v>2568</v>
      </c>
      <c r="G984" s="96">
        <v>41183.0</v>
      </c>
    </row>
    <row r="985">
      <c r="A985" s="93">
        <v>41185.36104166666</v>
      </c>
      <c r="B985" s="94" t="s">
        <v>2569</v>
      </c>
      <c r="C985" s="94">
        <v>3.0</v>
      </c>
      <c r="D985" s="94" t="s">
        <v>17</v>
      </c>
      <c r="E985" s="97"/>
      <c r="F985" s="98"/>
      <c r="G985" s="96">
        <v>41185.0</v>
      </c>
    </row>
    <row r="986">
      <c r="A986" s="93">
        <v>41185.36430555556</v>
      </c>
      <c r="B986" s="94" t="s">
        <v>2248</v>
      </c>
      <c r="C986" s="94" t="s">
        <v>2570</v>
      </c>
      <c r="D986" s="94" t="s">
        <v>10</v>
      </c>
      <c r="E986" s="95" t="s">
        <v>2571</v>
      </c>
      <c r="F986" s="98"/>
      <c r="G986" s="96">
        <v>41185.0</v>
      </c>
    </row>
    <row r="987">
      <c r="A987" s="93">
        <v>41185.56209490741</v>
      </c>
      <c r="B987" s="94" t="s">
        <v>2572</v>
      </c>
      <c r="C987" s="94" t="s">
        <v>294</v>
      </c>
      <c r="D987" s="94" t="s">
        <v>10</v>
      </c>
      <c r="E987" s="95" t="s">
        <v>2573</v>
      </c>
      <c r="F987" s="94" t="s">
        <v>2574</v>
      </c>
      <c r="G987" s="96">
        <v>41185.0</v>
      </c>
    </row>
    <row r="988">
      <c r="A988" s="93">
        <v>41185.57184027778</v>
      </c>
      <c r="B988" s="94" t="s">
        <v>2575</v>
      </c>
      <c r="C988" s="94">
        <v>4.2</v>
      </c>
      <c r="D988" s="94" t="s">
        <v>10</v>
      </c>
      <c r="E988" s="95" t="s">
        <v>2576</v>
      </c>
      <c r="F988" s="98"/>
      <c r="G988" s="96">
        <v>41185.0</v>
      </c>
    </row>
    <row r="989">
      <c r="A989" s="93">
        <v>41185.99613425926</v>
      </c>
      <c r="B989" s="94" t="s">
        <v>1892</v>
      </c>
      <c r="C989" s="94" t="s">
        <v>2412</v>
      </c>
      <c r="D989" s="94" t="s">
        <v>17</v>
      </c>
      <c r="E989" s="95" t="s">
        <v>2577</v>
      </c>
      <c r="F989" s="94" t="s">
        <v>2578</v>
      </c>
      <c r="G989" s="96">
        <v>41186.0</v>
      </c>
    </row>
    <row r="990">
      <c r="A990" s="93">
        <v>41187.54200231482</v>
      </c>
      <c r="B990" s="94" t="s">
        <v>2579</v>
      </c>
      <c r="C990" s="98"/>
      <c r="D990" s="94" t="s">
        <v>10</v>
      </c>
      <c r="E990" s="97"/>
      <c r="F990" s="98"/>
      <c r="G990" s="96">
        <v>41187.0</v>
      </c>
    </row>
    <row r="991">
      <c r="A991" s="93">
        <v>41187.54467592593</v>
      </c>
      <c r="B991" s="94" t="s">
        <v>2580</v>
      </c>
      <c r="C991" s="98"/>
      <c r="D991" s="94" t="s">
        <v>10</v>
      </c>
      <c r="E991" s="95" t="s">
        <v>2581</v>
      </c>
      <c r="F991" s="98"/>
      <c r="G991" s="96">
        <v>41187.0</v>
      </c>
    </row>
    <row r="992">
      <c r="A992" s="93">
        <v>41187.55572916667</v>
      </c>
      <c r="B992" s="94" t="s">
        <v>2582</v>
      </c>
      <c r="C992" s="94" t="s">
        <v>372</v>
      </c>
      <c r="D992" s="94" t="s">
        <v>10</v>
      </c>
      <c r="E992" s="97"/>
      <c r="F992" s="98"/>
      <c r="G992" s="96">
        <v>41187.0</v>
      </c>
    </row>
    <row r="993">
      <c r="A993" s="93">
        <v>41187.651666666665</v>
      </c>
      <c r="B993" s="94" t="s">
        <v>1898</v>
      </c>
      <c r="C993" s="94">
        <v>1.6</v>
      </c>
      <c r="D993" s="94" t="s">
        <v>17</v>
      </c>
      <c r="E993" s="95" t="s">
        <v>2583</v>
      </c>
      <c r="F993" s="94" t="s">
        <v>2584</v>
      </c>
      <c r="G993" s="96">
        <v>41039.0</v>
      </c>
    </row>
    <row r="994">
      <c r="A994" s="93">
        <v>41188.13452546296</v>
      </c>
      <c r="B994" s="94" t="s">
        <v>2585</v>
      </c>
      <c r="C994" s="94" t="s">
        <v>37</v>
      </c>
      <c r="D994" s="94" t="s">
        <v>17</v>
      </c>
      <c r="E994" s="95" t="s">
        <v>2586</v>
      </c>
      <c r="F994" s="94" t="s">
        <v>2587</v>
      </c>
      <c r="G994" s="93" t="s">
        <v>2588</v>
      </c>
    </row>
    <row r="995">
      <c r="A995" s="93">
        <v>41191.01865740741</v>
      </c>
      <c r="B995" s="94" t="s">
        <v>2537</v>
      </c>
      <c r="C995" s="94">
        <v>1.0</v>
      </c>
      <c r="D995" s="94" t="s">
        <v>10</v>
      </c>
      <c r="E995" s="95" t="s">
        <v>2589</v>
      </c>
      <c r="F995" s="94" t="s">
        <v>2590</v>
      </c>
      <c r="G995" s="96">
        <v>41131.0</v>
      </c>
    </row>
    <row r="996">
      <c r="A996" s="93">
        <v>41193.00890046296</v>
      </c>
      <c r="B996" s="94" t="s">
        <v>2591</v>
      </c>
      <c r="C996" s="94" t="s">
        <v>188</v>
      </c>
      <c r="D996" s="94" t="s">
        <v>17</v>
      </c>
      <c r="E996" s="95" t="s">
        <v>2592</v>
      </c>
      <c r="F996" s="94" t="s">
        <v>2593</v>
      </c>
      <c r="G996" s="96">
        <v>41192.0</v>
      </c>
    </row>
    <row r="997">
      <c r="A997" s="93">
        <v>41193.010347222225</v>
      </c>
      <c r="B997" s="94" t="s">
        <v>2594</v>
      </c>
      <c r="C997" s="94">
        <v>9.0</v>
      </c>
      <c r="D997" s="94" t="s">
        <v>17</v>
      </c>
      <c r="E997" s="95" t="s">
        <v>2595</v>
      </c>
      <c r="F997" s="94" t="s">
        <v>2593</v>
      </c>
      <c r="G997" s="96">
        <v>41192.0</v>
      </c>
    </row>
    <row r="998">
      <c r="A998" s="93">
        <v>41193.77758101852</v>
      </c>
      <c r="B998" s="94" t="s">
        <v>517</v>
      </c>
      <c r="C998" s="94" t="s">
        <v>2596</v>
      </c>
      <c r="D998" s="94" t="s">
        <v>17</v>
      </c>
      <c r="E998" s="95" t="s">
        <v>2597</v>
      </c>
      <c r="F998" s="94" t="s">
        <v>2598</v>
      </c>
      <c r="G998" s="96">
        <v>41193.0</v>
      </c>
    </row>
    <row r="999">
      <c r="A999" s="93">
        <v>41193.8058912037</v>
      </c>
      <c r="B999" s="94" t="s">
        <v>2537</v>
      </c>
      <c r="C999" s="94" t="s">
        <v>16</v>
      </c>
      <c r="D999" s="94" t="s">
        <v>2599</v>
      </c>
      <c r="E999" s="95" t="s">
        <v>2600</v>
      </c>
      <c r="F999" s="94" t="s">
        <v>2601</v>
      </c>
      <c r="G999" s="96">
        <v>41193.0</v>
      </c>
    </row>
    <row r="1000">
      <c r="A1000" s="93">
        <v>41193.83052083333</v>
      </c>
      <c r="B1000" s="94" t="s">
        <v>2602</v>
      </c>
      <c r="C1000" s="94">
        <v>1.3</v>
      </c>
      <c r="D1000" s="94" t="s">
        <v>10</v>
      </c>
      <c r="E1000" s="97"/>
      <c r="F1000" s="94" t="s">
        <v>2603</v>
      </c>
      <c r="G1000" s="96">
        <v>41223.0</v>
      </c>
    </row>
    <row r="1001">
      <c r="A1001" s="93">
        <v>41193.8337962963</v>
      </c>
      <c r="B1001" s="94" t="s">
        <v>2604</v>
      </c>
      <c r="C1001" s="94">
        <v>1.1</v>
      </c>
      <c r="D1001" s="94" t="s">
        <v>10</v>
      </c>
      <c r="E1001" s="97"/>
      <c r="F1001" s="94" t="s">
        <v>2603</v>
      </c>
      <c r="G1001" s="96">
        <v>41193.0</v>
      </c>
    </row>
    <row r="1002">
      <c r="A1002" s="93">
        <v>41194.00775462963</v>
      </c>
      <c r="B1002" s="94" t="s">
        <v>2537</v>
      </c>
      <c r="C1002" s="94" t="s">
        <v>16</v>
      </c>
      <c r="D1002" s="94" t="s">
        <v>17</v>
      </c>
      <c r="E1002" s="95" t="s">
        <v>2605</v>
      </c>
      <c r="F1002" s="94" t="s">
        <v>2601</v>
      </c>
      <c r="G1002" s="96">
        <v>41194.0</v>
      </c>
    </row>
    <row r="1003">
      <c r="A1003" s="93">
        <v>41195.77521990741</v>
      </c>
      <c r="B1003" s="94" t="s">
        <v>94</v>
      </c>
      <c r="C1003" s="94">
        <v>2.44</v>
      </c>
      <c r="D1003" s="94" t="s">
        <v>10</v>
      </c>
      <c r="E1003" s="97"/>
      <c r="F1003" s="94" t="s">
        <v>2606</v>
      </c>
      <c r="G1003" s="96">
        <v>41194.0</v>
      </c>
    </row>
    <row r="1004">
      <c r="A1004" s="93">
        <v>41196.35927083333</v>
      </c>
      <c r="B1004" s="94" t="s">
        <v>352</v>
      </c>
      <c r="C1004" s="94">
        <v>2.44</v>
      </c>
      <c r="D1004" s="94" t="s">
        <v>17</v>
      </c>
      <c r="E1004" s="95" t="s">
        <v>2607</v>
      </c>
      <c r="F1004" s="94" t="s">
        <v>2608</v>
      </c>
      <c r="G1004" s="93" t="s">
        <v>2609</v>
      </c>
    </row>
    <row r="1005">
      <c r="A1005" s="93">
        <v>41196.631585648145</v>
      </c>
      <c r="B1005" s="94" t="s">
        <v>2610</v>
      </c>
      <c r="C1005" s="94">
        <v>1.0</v>
      </c>
      <c r="D1005" s="94" t="s">
        <v>10</v>
      </c>
      <c r="E1005" s="97"/>
      <c r="F1005" s="94" t="s">
        <v>241</v>
      </c>
      <c r="G1005" s="96">
        <v>41196.0</v>
      </c>
    </row>
    <row r="1006">
      <c r="A1006" s="93">
        <v>41197.28233796296</v>
      </c>
      <c r="B1006" s="94" t="s">
        <v>2611</v>
      </c>
      <c r="C1006" s="94" t="s">
        <v>2513</v>
      </c>
      <c r="D1006" s="94" t="s">
        <v>10</v>
      </c>
      <c r="E1006" s="97"/>
      <c r="F1006" s="94" t="s">
        <v>2612</v>
      </c>
      <c r="G1006" s="96">
        <v>41197.0</v>
      </c>
    </row>
    <row r="1007">
      <c r="A1007" s="93">
        <v>41197.30459490741</v>
      </c>
      <c r="B1007" s="94" t="s">
        <v>1985</v>
      </c>
      <c r="C1007" s="94">
        <v>1.6</v>
      </c>
      <c r="D1007" s="94" t="s">
        <v>2599</v>
      </c>
      <c r="E1007" s="95" t="s">
        <v>2613</v>
      </c>
      <c r="F1007" s="94" t="s">
        <v>2612</v>
      </c>
      <c r="G1007" s="93" t="s">
        <v>2614</v>
      </c>
    </row>
    <row r="1008">
      <c r="A1008" s="93">
        <v>41197.30738425926</v>
      </c>
      <c r="B1008" s="94" t="s">
        <v>2615</v>
      </c>
      <c r="C1008" s="94" t="s">
        <v>81</v>
      </c>
      <c r="D1008" s="94" t="s">
        <v>10</v>
      </c>
      <c r="E1008" s="97"/>
      <c r="F1008" s="94" t="s">
        <v>2612</v>
      </c>
      <c r="G1008" s="93" t="s">
        <v>2614</v>
      </c>
    </row>
    <row r="1009">
      <c r="A1009" s="93">
        <v>41197.31116898148</v>
      </c>
      <c r="B1009" s="94" t="s">
        <v>2616</v>
      </c>
      <c r="C1009" s="94" t="s">
        <v>1116</v>
      </c>
      <c r="D1009" s="94" t="s">
        <v>10</v>
      </c>
      <c r="E1009" s="97"/>
      <c r="F1009" s="94" t="s">
        <v>2612</v>
      </c>
      <c r="G1009" s="96">
        <v>41197.0</v>
      </c>
    </row>
    <row r="1010">
      <c r="A1010" s="93">
        <v>41197.32212962963</v>
      </c>
      <c r="B1010" s="94" t="s">
        <v>2617</v>
      </c>
      <c r="C1010" s="94">
        <v>1.1</v>
      </c>
      <c r="D1010" s="94" t="s">
        <v>10</v>
      </c>
      <c r="E1010" s="95" t="s">
        <v>2618</v>
      </c>
      <c r="F1010" s="94" t="s">
        <v>2612</v>
      </c>
      <c r="G1010" s="96">
        <v>41197.0</v>
      </c>
    </row>
    <row r="1011">
      <c r="A1011" s="93">
        <v>41197.324224537035</v>
      </c>
      <c r="B1011" s="94" t="s">
        <v>2619</v>
      </c>
      <c r="C1011" s="94">
        <v>1.1</v>
      </c>
      <c r="D1011" s="94" t="s">
        <v>10</v>
      </c>
      <c r="E1011" s="95" t="s">
        <v>2620</v>
      </c>
      <c r="F1011" s="94" t="s">
        <v>2612</v>
      </c>
      <c r="G1011" s="96">
        <v>41197.0</v>
      </c>
    </row>
    <row r="1012">
      <c r="A1012" s="93">
        <v>41197.327523148146</v>
      </c>
      <c r="B1012" s="94" t="s">
        <v>2621</v>
      </c>
      <c r="C1012" s="94" t="s">
        <v>2622</v>
      </c>
      <c r="D1012" s="94" t="s">
        <v>17</v>
      </c>
      <c r="E1012" s="97"/>
      <c r="F1012" s="94" t="s">
        <v>2612</v>
      </c>
      <c r="G1012" s="96">
        <v>41197.0</v>
      </c>
    </row>
    <row r="1013">
      <c r="A1013" s="93">
        <v>41197.32943287037</v>
      </c>
      <c r="B1013" s="94" t="s">
        <v>2623</v>
      </c>
      <c r="C1013" s="94" t="s">
        <v>152</v>
      </c>
      <c r="D1013" s="94" t="s">
        <v>17</v>
      </c>
      <c r="E1013" s="97"/>
      <c r="F1013" s="94" t="s">
        <v>2612</v>
      </c>
      <c r="G1013" s="96">
        <v>41197.0</v>
      </c>
    </row>
    <row r="1014">
      <c r="A1014" s="93">
        <v>41197.33081018519</v>
      </c>
      <c r="B1014" s="94" t="s">
        <v>2624</v>
      </c>
      <c r="C1014" s="94" t="s">
        <v>294</v>
      </c>
      <c r="D1014" s="94" t="s">
        <v>17</v>
      </c>
      <c r="E1014" s="97"/>
      <c r="F1014" s="94" t="s">
        <v>2612</v>
      </c>
      <c r="G1014" s="96">
        <v>41197.0</v>
      </c>
    </row>
    <row r="1015">
      <c r="A1015" s="93">
        <v>41197.334699074076</v>
      </c>
      <c r="B1015" s="94" t="s">
        <v>1554</v>
      </c>
      <c r="C1015" s="94">
        <v>9.0</v>
      </c>
      <c r="D1015" s="94" t="s">
        <v>2599</v>
      </c>
      <c r="E1015" s="97"/>
      <c r="F1015" s="94" t="s">
        <v>2612</v>
      </c>
      <c r="G1015" s="96">
        <v>41197.0</v>
      </c>
    </row>
    <row r="1016">
      <c r="A1016" s="93">
        <v>41197.339953703704</v>
      </c>
      <c r="B1016" s="94" t="s">
        <v>2625</v>
      </c>
      <c r="C1016" s="94" t="s">
        <v>2626</v>
      </c>
      <c r="D1016" s="94" t="s">
        <v>17</v>
      </c>
      <c r="E1016" s="97"/>
      <c r="F1016" s="94" t="s">
        <v>2612</v>
      </c>
      <c r="G1016" s="96">
        <v>41197.0</v>
      </c>
    </row>
    <row r="1017">
      <c r="A1017" s="93">
        <v>41197.421331018515</v>
      </c>
      <c r="B1017" s="94" t="s">
        <v>1811</v>
      </c>
      <c r="C1017" s="94" t="s">
        <v>2627</v>
      </c>
      <c r="D1017" s="94" t="s">
        <v>2628</v>
      </c>
      <c r="E1017" s="95" t="s">
        <v>2629</v>
      </c>
      <c r="F1017" s="94" t="s">
        <v>2630</v>
      </c>
      <c r="G1017" s="96">
        <v>1.5102012E7</v>
      </c>
    </row>
    <row r="1018">
      <c r="A1018" s="93">
        <v>41197.90482638889</v>
      </c>
      <c r="B1018" s="94" t="s">
        <v>2631</v>
      </c>
      <c r="C1018" s="94" t="s">
        <v>188</v>
      </c>
      <c r="D1018" s="94" t="s">
        <v>17</v>
      </c>
      <c r="E1018" s="95" t="s">
        <v>2632</v>
      </c>
      <c r="F1018" s="94" t="s">
        <v>2544</v>
      </c>
      <c r="G1018" s="96">
        <v>41197.0</v>
      </c>
    </row>
    <row r="1019">
      <c r="A1019" s="93">
        <v>41197.992314814815</v>
      </c>
      <c r="B1019" s="94" t="s">
        <v>556</v>
      </c>
      <c r="C1019" s="94">
        <v>2.73</v>
      </c>
      <c r="D1019" s="94" t="s">
        <v>17</v>
      </c>
      <c r="E1019" s="97"/>
      <c r="F1019" s="98"/>
      <c r="G1019" s="93" t="s">
        <v>2633</v>
      </c>
    </row>
    <row r="1020">
      <c r="A1020" s="93">
        <v>41198.06780092593</v>
      </c>
      <c r="B1020" s="94" t="s">
        <v>2634</v>
      </c>
      <c r="C1020" s="94" t="s">
        <v>16</v>
      </c>
      <c r="D1020" s="94" t="s">
        <v>17</v>
      </c>
      <c r="E1020" s="95" t="s">
        <v>2635</v>
      </c>
      <c r="F1020" s="94" t="s">
        <v>2636</v>
      </c>
      <c r="G1020" s="96">
        <v>41198.0</v>
      </c>
    </row>
    <row r="1021">
      <c r="A1021" s="93">
        <v>41198.07013888889</v>
      </c>
      <c r="B1021" s="94" t="s">
        <v>2285</v>
      </c>
      <c r="C1021" s="94">
        <v>3.0</v>
      </c>
      <c r="D1021" s="94" t="s">
        <v>17</v>
      </c>
      <c r="E1021" s="95" t="s">
        <v>2637</v>
      </c>
      <c r="F1021" s="94" t="s">
        <v>2638</v>
      </c>
      <c r="G1021" s="96">
        <v>41198.0</v>
      </c>
    </row>
    <row r="1022">
      <c r="A1022" s="93">
        <v>41198.541597222225</v>
      </c>
      <c r="B1022" s="94" t="s">
        <v>1422</v>
      </c>
      <c r="C1022" s="94" t="s">
        <v>696</v>
      </c>
      <c r="D1022" s="94" t="s">
        <v>17</v>
      </c>
      <c r="E1022" s="97"/>
      <c r="F1022" s="98"/>
      <c r="G1022" s="93" t="s">
        <v>2639</v>
      </c>
    </row>
    <row r="1023">
      <c r="A1023" s="93">
        <v>41199.38263888889</v>
      </c>
      <c r="B1023" s="94" t="s">
        <v>2528</v>
      </c>
      <c r="C1023" s="94">
        <v>4.2</v>
      </c>
      <c r="D1023" s="94" t="s">
        <v>17</v>
      </c>
      <c r="E1023" s="97"/>
      <c r="F1023" s="94" t="s">
        <v>2640</v>
      </c>
      <c r="G1023" s="93" t="s">
        <v>2641</v>
      </c>
    </row>
    <row r="1024">
      <c r="A1024" s="93">
        <v>41199.423425925925</v>
      </c>
      <c r="B1024" s="94" t="s">
        <v>2642</v>
      </c>
      <c r="C1024" s="94">
        <v>1.3</v>
      </c>
      <c r="D1024" s="94" t="s">
        <v>2643</v>
      </c>
      <c r="E1024" s="95" t="s">
        <v>2644</v>
      </c>
      <c r="F1024" s="94" t="s">
        <v>2645</v>
      </c>
      <c r="G1024" s="96">
        <v>41199.0</v>
      </c>
    </row>
    <row r="1025">
      <c r="A1025" s="93">
        <v>41199.427083333336</v>
      </c>
      <c r="B1025" s="94" t="s">
        <v>2646</v>
      </c>
      <c r="C1025" s="94">
        <v>1.3</v>
      </c>
      <c r="D1025" s="94" t="s">
        <v>17</v>
      </c>
      <c r="E1025" s="95" t="s">
        <v>2647</v>
      </c>
      <c r="F1025" s="94" t="s">
        <v>2645</v>
      </c>
      <c r="G1025" s="96">
        <v>41199.0</v>
      </c>
    </row>
    <row r="1026">
      <c r="A1026" s="93">
        <v>41199.42798611111</v>
      </c>
      <c r="B1026" s="94" t="s">
        <v>2648</v>
      </c>
      <c r="C1026" s="94">
        <v>1.1</v>
      </c>
      <c r="D1026" s="94" t="s">
        <v>17</v>
      </c>
      <c r="E1026" s="95" t="s">
        <v>2649</v>
      </c>
      <c r="F1026" s="94" t="s">
        <v>2645</v>
      </c>
      <c r="G1026" s="96">
        <v>41199.0</v>
      </c>
    </row>
    <row r="1027">
      <c r="A1027" s="93">
        <v>41199.42925925926</v>
      </c>
      <c r="B1027" s="94" t="s">
        <v>2650</v>
      </c>
      <c r="C1027" s="94">
        <v>1.0</v>
      </c>
      <c r="D1027" s="94" t="s">
        <v>10</v>
      </c>
      <c r="E1027" s="95" t="s">
        <v>2651</v>
      </c>
      <c r="F1027" s="94" t="s">
        <v>2645</v>
      </c>
      <c r="G1027" s="96">
        <v>41199.0</v>
      </c>
    </row>
    <row r="1028">
      <c r="A1028" s="93">
        <v>41199.43177083333</v>
      </c>
      <c r="B1028" s="94" t="s">
        <v>2652</v>
      </c>
      <c r="C1028" s="94" t="s">
        <v>188</v>
      </c>
      <c r="D1028" s="94" t="s">
        <v>10</v>
      </c>
      <c r="E1028" s="95" t="s">
        <v>2653</v>
      </c>
      <c r="F1028" s="94" t="s">
        <v>2645</v>
      </c>
      <c r="G1028" s="96">
        <v>41199.0</v>
      </c>
    </row>
    <row r="1029">
      <c r="A1029" s="93">
        <v>41199.43402777778</v>
      </c>
      <c r="B1029" s="94" t="s">
        <v>2654</v>
      </c>
      <c r="C1029" s="94" t="s">
        <v>188</v>
      </c>
      <c r="D1029" s="94" t="s">
        <v>17</v>
      </c>
      <c r="E1029" s="95" t="s">
        <v>2655</v>
      </c>
      <c r="F1029" s="94" t="s">
        <v>2645</v>
      </c>
      <c r="G1029" s="96">
        <v>41199.0</v>
      </c>
    </row>
    <row r="1030">
      <c r="A1030" s="93">
        <v>41199.43619212963</v>
      </c>
      <c r="B1030" s="94" t="s">
        <v>2656</v>
      </c>
      <c r="C1030" s="94">
        <v>1.9</v>
      </c>
      <c r="D1030" s="94" t="s">
        <v>10</v>
      </c>
      <c r="E1030" s="95" t="s">
        <v>2657</v>
      </c>
      <c r="F1030" s="94" t="s">
        <v>2645</v>
      </c>
      <c r="G1030" s="96">
        <v>41199.0</v>
      </c>
    </row>
    <row r="1031">
      <c r="A1031" s="93">
        <v>41199.43712962963</v>
      </c>
      <c r="B1031" s="94" t="s">
        <v>2658</v>
      </c>
      <c r="C1031" s="94" t="s">
        <v>91</v>
      </c>
      <c r="D1031" s="94" t="s">
        <v>10</v>
      </c>
      <c r="E1031" s="95" t="s">
        <v>2659</v>
      </c>
      <c r="F1031" s="94" t="s">
        <v>2645</v>
      </c>
      <c r="G1031" s="96">
        <v>41199.0</v>
      </c>
    </row>
    <row r="1032">
      <c r="A1032" s="93">
        <v>41199.439247685186</v>
      </c>
      <c r="B1032" s="94" t="s">
        <v>2660</v>
      </c>
      <c r="C1032" s="94" t="s">
        <v>2661</v>
      </c>
      <c r="D1032" s="94" t="s">
        <v>17</v>
      </c>
      <c r="E1032" s="95" t="s">
        <v>2662</v>
      </c>
      <c r="F1032" s="94" t="s">
        <v>2645</v>
      </c>
      <c r="G1032" s="96">
        <v>41199.0</v>
      </c>
    </row>
    <row r="1033">
      <c r="A1033" s="93">
        <v>41199.45091435185</v>
      </c>
      <c r="B1033" s="94" t="s">
        <v>2663</v>
      </c>
      <c r="C1033" s="94">
        <v>1.4</v>
      </c>
      <c r="D1033" s="94" t="s">
        <v>17</v>
      </c>
      <c r="E1033" s="95" t="s">
        <v>2664</v>
      </c>
      <c r="F1033" s="94" t="s">
        <v>2645</v>
      </c>
      <c r="G1033" s="96">
        <v>41199.0</v>
      </c>
    </row>
    <row r="1034">
      <c r="A1034" s="93">
        <v>41199.57277777778</v>
      </c>
      <c r="B1034" s="94" t="s">
        <v>2665</v>
      </c>
      <c r="C1034" s="94">
        <v>1.8</v>
      </c>
      <c r="D1034" s="94" t="s">
        <v>10</v>
      </c>
      <c r="E1034" s="95" t="s">
        <v>2666</v>
      </c>
      <c r="F1034" s="94" t="s">
        <v>2645</v>
      </c>
      <c r="G1034" s="96">
        <v>41199.0</v>
      </c>
    </row>
    <row r="1035">
      <c r="A1035" s="93">
        <v>41199.97697916667</v>
      </c>
      <c r="B1035" s="94" t="s">
        <v>2667</v>
      </c>
      <c r="C1035" s="94">
        <v>101.0</v>
      </c>
      <c r="D1035" s="94" t="s">
        <v>10</v>
      </c>
      <c r="E1035" s="97"/>
      <c r="F1035" s="94" t="s">
        <v>2668</v>
      </c>
      <c r="G1035" s="96">
        <v>41199.0</v>
      </c>
    </row>
    <row r="1036">
      <c r="A1036" s="93">
        <v>41200.015810185185</v>
      </c>
      <c r="B1036" s="94" t="s">
        <v>2669</v>
      </c>
      <c r="C1036" s="94">
        <v>110.0</v>
      </c>
      <c r="D1036" s="94" t="s">
        <v>10</v>
      </c>
      <c r="E1036" s="95" t="s">
        <v>2670</v>
      </c>
      <c r="F1036" s="94" t="s">
        <v>2668</v>
      </c>
      <c r="G1036" s="96">
        <v>41199.0</v>
      </c>
    </row>
    <row r="1037">
      <c r="A1037" s="93">
        <v>41200.326886574076</v>
      </c>
      <c r="B1037" s="94" t="s">
        <v>2671</v>
      </c>
      <c r="C1037" s="94">
        <v>1.8</v>
      </c>
      <c r="D1037" s="94" t="s">
        <v>10</v>
      </c>
      <c r="E1037" s="95" t="s">
        <v>2672</v>
      </c>
      <c r="F1037" s="94" t="s">
        <v>2645</v>
      </c>
      <c r="G1037" s="96">
        <v>41200.0</v>
      </c>
    </row>
    <row r="1038">
      <c r="A1038" s="93">
        <v>41200.54883101852</v>
      </c>
      <c r="B1038" s="94" t="s">
        <v>2673</v>
      </c>
      <c r="C1038" s="94">
        <v>1.6</v>
      </c>
      <c r="D1038" s="94" t="s">
        <v>17</v>
      </c>
      <c r="E1038" s="95" t="s">
        <v>2674</v>
      </c>
      <c r="F1038" s="94" t="s">
        <v>2675</v>
      </c>
      <c r="G1038" s="96">
        <v>41200.0</v>
      </c>
    </row>
    <row r="1039">
      <c r="A1039" s="93">
        <v>41200.55153935185</v>
      </c>
      <c r="B1039" s="94" t="s">
        <v>2676</v>
      </c>
      <c r="C1039" s="94" t="s">
        <v>16</v>
      </c>
      <c r="D1039" s="94" t="s">
        <v>17</v>
      </c>
      <c r="E1039" s="95" t="s">
        <v>2677</v>
      </c>
      <c r="F1039" s="94" t="s">
        <v>2675</v>
      </c>
      <c r="G1039" s="96">
        <v>41200.0</v>
      </c>
    </row>
    <row r="1040">
      <c r="A1040" s="93">
        <v>41200.630162037036</v>
      </c>
      <c r="B1040" s="94" t="s">
        <v>1459</v>
      </c>
      <c r="C1040" s="94">
        <v>1.31</v>
      </c>
      <c r="D1040" s="94" t="s">
        <v>10</v>
      </c>
      <c r="E1040" s="95" t="s">
        <v>2678</v>
      </c>
      <c r="F1040" s="94" t="s">
        <v>2679</v>
      </c>
      <c r="G1040" s="96">
        <v>41199.0</v>
      </c>
    </row>
    <row r="1041">
      <c r="A1041" s="93">
        <v>41200.740115740744</v>
      </c>
      <c r="B1041" s="94" t="s">
        <v>2680</v>
      </c>
      <c r="C1041" s="98"/>
      <c r="D1041" s="94" t="s">
        <v>17</v>
      </c>
      <c r="E1041" s="97"/>
      <c r="F1041" s="98"/>
      <c r="G1041" s="93" t="s">
        <v>2681</v>
      </c>
    </row>
    <row r="1042">
      <c r="A1042" s="93">
        <v>41202.36907407407</v>
      </c>
      <c r="B1042" s="94" t="s">
        <v>2569</v>
      </c>
      <c r="C1042" s="94">
        <v>3.01</v>
      </c>
      <c r="D1042" s="94" t="s">
        <v>17</v>
      </c>
      <c r="E1042" s="95" t="s">
        <v>2682</v>
      </c>
      <c r="F1042" s="94" t="s">
        <v>2683</v>
      </c>
      <c r="G1042" s="96">
        <v>41202.0</v>
      </c>
    </row>
    <row r="1043">
      <c r="A1043" s="93">
        <v>41202.40261574074</v>
      </c>
      <c r="B1043" s="94" t="s">
        <v>31</v>
      </c>
      <c r="C1043" s="98"/>
      <c r="D1043" s="94" t="s">
        <v>17</v>
      </c>
      <c r="E1043" s="97"/>
      <c r="F1043" s="94" t="s">
        <v>2684</v>
      </c>
      <c r="G1043" s="96">
        <v>41202.0</v>
      </c>
    </row>
    <row r="1044">
      <c r="A1044" s="93">
        <v>41202.40284722222</v>
      </c>
      <c r="B1044" s="94" t="s">
        <v>657</v>
      </c>
      <c r="C1044" s="98"/>
      <c r="D1044" s="94" t="s">
        <v>17</v>
      </c>
      <c r="E1044" s="97"/>
      <c r="F1044" s="94" t="s">
        <v>2684</v>
      </c>
      <c r="G1044" s="96">
        <v>41202.0</v>
      </c>
    </row>
    <row r="1045">
      <c r="A1045" s="93">
        <v>41202.708078703705</v>
      </c>
      <c r="B1045" s="94" t="s">
        <v>2685</v>
      </c>
      <c r="C1045" s="94" t="s">
        <v>188</v>
      </c>
      <c r="D1045" s="94" t="s">
        <v>10</v>
      </c>
      <c r="E1045" s="95" t="s">
        <v>2686</v>
      </c>
      <c r="F1045" s="94" t="s">
        <v>2687</v>
      </c>
      <c r="G1045" s="96">
        <v>41202.0</v>
      </c>
    </row>
    <row r="1046">
      <c r="A1046" s="93">
        <v>41202.7415625</v>
      </c>
      <c r="B1046" s="94" t="s">
        <v>157</v>
      </c>
      <c r="C1046" s="94" t="s">
        <v>188</v>
      </c>
      <c r="D1046" s="94" t="s">
        <v>17</v>
      </c>
      <c r="E1046" s="95" t="s">
        <v>2688</v>
      </c>
      <c r="F1046" s="94" t="s">
        <v>2689</v>
      </c>
      <c r="G1046" s="96">
        <v>41202.0</v>
      </c>
    </row>
    <row r="1047">
      <c r="A1047" s="93">
        <v>41202.85287037037</v>
      </c>
      <c r="B1047" s="94" t="s">
        <v>2690</v>
      </c>
      <c r="C1047" s="94">
        <v>1.6</v>
      </c>
      <c r="D1047" s="94" t="s">
        <v>10</v>
      </c>
      <c r="E1047" s="95" t="s">
        <v>594</v>
      </c>
      <c r="F1047" s="94" t="s">
        <v>2691</v>
      </c>
      <c r="G1047" s="96">
        <v>41202.0</v>
      </c>
    </row>
    <row r="1048">
      <c r="A1048" s="93">
        <v>41203.54300925926</v>
      </c>
      <c r="B1048" s="94" t="s">
        <v>2692</v>
      </c>
      <c r="C1048" s="94" t="s">
        <v>166</v>
      </c>
      <c r="D1048" s="94" t="s">
        <v>17</v>
      </c>
      <c r="E1048" s="97"/>
      <c r="F1048" s="94" t="s">
        <v>2612</v>
      </c>
      <c r="G1048" s="96">
        <v>41203.0</v>
      </c>
    </row>
    <row r="1049">
      <c r="A1049" s="93">
        <v>41203.5471412037</v>
      </c>
      <c r="B1049" s="94" t="s">
        <v>351</v>
      </c>
      <c r="C1049" s="94" t="s">
        <v>277</v>
      </c>
      <c r="D1049" s="94" t="s">
        <v>2693</v>
      </c>
      <c r="E1049" s="95" t="s">
        <v>2694</v>
      </c>
      <c r="F1049" s="94" t="s">
        <v>2612</v>
      </c>
      <c r="G1049" s="96">
        <v>41203.0</v>
      </c>
    </row>
    <row r="1050">
      <c r="A1050" s="93">
        <v>41203.548263888886</v>
      </c>
      <c r="B1050" s="94" t="s">
        <v>2695</v>
      </c>
      <c r="C1050" s="94">
        <v>4.0</v>
      </c>
      <c r="D1050" s="94" t="s">
        <v>17</v>
      </c>
      <c r="E1050" s="97"/>
      <c r="F1050" s="94" t="s">
        <v>2612</v>
      </c>
      <c r="G1050" s="96">
        <v>41203.0</v>
      </c>
    </row>
    <row r="1051">
      <c r="A1051" s="93">
        <v>41204.42393518519</v>
      </c>
      <c r="B1051" s="94" t="s">
        <v>2696</v>
      </c>
      <c r="C1051" s="94">
        <v>1.1</v>
      </c>
      <c r="D1051" s="94" t="s">
        <v>10</v>
      </c>
      <c r="E1051" s="95" t="s">
        <v>2697</v>
      </c>
      <c r="F1051" s="94" t="s">
        <v>2668</v>
      </c>
      <c r="G1051" s="96">
        <v>41204.0</v>
      </c>
    </row>
    <row r="1052">
      <c r="A1052" s="93">
        <v>41204.42612268519</v>
      </c>
      <c r="B1052" s="94" t="s">
        <v>2698</v>
      </c>
      <c r="C1052" s="94" t="s">
        <v>510</v>
      </c>
      <c r="D1052" s="94" t="s">
        <v>10</v>
      </c>
      <c r="E1052" s="95" t="s">
        <v>2699</v>
      </c>
      <c r="F1052" s="94" t="s">
        <v>2668</v>
      </c>
      <c r="G1052" s="96">
        <v>41204.0</v>
      </c>
    </row>
    <row r="1053">
      <c r="A1053" s="93">
        <v>41204.427349537036</v>
      </c>
      <c r="B1053" s="94" t="s">
        <v>351</v>
      </c>
      <c r="C1053" s="94" t="s">
        <v>277</v>
      </c>
      <c r="D1053" s="94" t="s">
        <v>10</v>
      </c>
      <c r="E1053" s="95" t="s">
        <v>2700</v>
      </c>
      <c r="F1053" s="94" t="s">
        <v>2668</v>
      </c>
      <c r="G1053" s="96">
        <v>41204.0</v>
      </c>
    </row>
    <row r="1054">
      <c r="A1054" s="93">
        <v>41204.432442129626</v>
      </c>
      <c r="B1054" s="94" t="s">
        <v>2701</v>
      </c>
      <c r="C1054" s="94">
        <v>1.3</v>
      </c>
      <c r="D1054" s="94" t="s">
        <v>10</v>
      </c>
      <c r="E1054" s="95" t="s">
        <v>2697</v>
      </c>
      <c r="F1054" s="94" t="s">
        <v>2668</v>
      </c>
      <c r="G1054" s="96">
        <v>41204.0</v>
      </c>
    </row>
    <row r="1055">
      <c r="A1055" s="93">
        <v>41204.43436342593</v>
      </c>
      <c r="B1055" s="94" t="s">
        <v>2702</v>
      </c>
      <c r="C1055" s="94">
        <v>1.5</v>
      </c>
      <c r="D1055" s="94" t="s">
        <v>10</v>
      </c>
      <c r="E1055" s="95" t="s">
        <v>2703</v>
      </c>
      <c r="F1055" s="94" t="s">
        <v>2668</v>
      </c>
      <c r="G1055" s="96">
        <v>41204.0</v>
      </c>
    </row>
    <row r="1056">
      <c r="A1056" s="93">
        <v>41204.435520833336</v>
      </c>
      <c r="B1056" s="94" t="s">
        <v>2704</v>
      </c>
      <c r="C1056" s="94">
        <v>1.1</v>
      </c>
      <c r="D1056" s="94" t="s">
        <v>10</v>
      </c>
      <c r="E1056" s="95" t="s">
        <v>2697</v>
      </c>
      <c r="F1056" s="94" t="s">
        <v>2668</v>
      </c>
      <c r="G1056" s="96">
        <v>41204.0</v>
      </c>
    </row>
    <row r="1057">
      <c r="A1057" s="93">
        <v>41204.436423611114</v>
      </c>
      <c r="B1057" s="94" t="s">
        <v>2705</v>
      </c>
      <c r="C1057" s="94">
        <v>1.2</v>
      </c>
      <c r="D1057" s="94" t="s">
        <v>10</v>
      </c>
      <c r="E1057" s="95" t="s">
        <v>2697</v>
      </c>
      <c r="F1057" s="94" t="s">
        <v>2668</v>
      </c>
      <c r="G1057" s="96">
        <v>41204.0</v>
      </c>
    </row>
    <row r="1058">
      <c r="A1058" s="93">
        <v>41204.43792824074</v>
      </c>
      <c r="B1058" s="94" t="s">
        <v>2706</v>
      </c>
      <c r="C1058" s="94" t="s">
        <v>510</v>
      </c>
      <c r="D1058" s="94" t="s">
        <v>10</v>
      </c>
      <c r="E1058" s="95" t="s">
        <v>2697</v>
      </c>
      <c r="F1058" s="94" t="s">
        <v>2668</v>
      </c>
      <c r="G1058" s="96">
        <v>41204.0</v>
      </c>
    </row>
    <row r="1059">
      <c r="A1059" s="93">
        <v>41204.44483796296</v>
      </c>
      <c r="B1059" s="94" t="s">
        <v>2707</v>
      </c>
      <c r="C1059" s="94" t="s">
        <v>67</v>
      </c>
      <c r="D1059" s="94" t="s">
        <v>10</v>
      </c>
      <c r="E1059" s="95" t="s">
        <v>2708</v>
      </c>
      <c r="F1059" s="94" t="s">
        <v>2668</v>
      </c>
      <c r="G1059" s="96">
        <v>41204.0</v>
      </c>
    </row>
    <row r="1060">
      <c r="A1060" s="93">
        <v>41204.65804398148</v>
      </c>
      <c r="B1060" s="94" t="s">
        <v>2709</v>
      </c>
      <c r="C1060" s="94">
        <v>1.0</v>
      </c>
      <c r="D1060" s="94" t="s">
        <v>10</v>
      </c>
      <c r="E1060" s="97"/>
      <c r="F1060" s="94" t="s">
        <v>2645</v>
      </c>
      <c r="G1060" s="96">
        <v>41204.0</v>
      </c>
    </row>
    <row r="1061">
      <c r="A1061" s="93">
        <v>41204.65959490741</v>
      </c>
      <c r="B1061" s="94" t="s">
        <v>2710</v>
      </c>
      <c r="C1061" s="94" t="s">
        <v>188</v>
      </c>
      <c r="D1061" s="94" t="s">
        <v>17</v>
      </c>
      <c r="E1061" s="95" t="s">
        <v>2711</v>
      </c>
      <c r="F1061" s="94" t="s">
        <v>2645</v>
      </c>
      <c r="G1061" s="96">
        <v>41204.0</v>
      </c>
    </row>
    <row r="1062">
      <c r="A1062" s="93">
        <v>41204.66175925926</v>
      </c>
      <c r="B1062" s="94" t="s">
        <v>2712</v>
      </c>
      <c r="C1062" s="94">
        <v>1.2</v>
      </c>
      <c r="D1062" s="94" t="s">
        <v>198</v>
      </c>
      <c r="E1062" s="95" t="s">
        <v>2713</v>
      </c>
      <c r="F1062" s="94" t="s">
        <v>2645</v>
      </c>
      <c r="G1062" s="96">
        <v>41204.0</v>
      </c>
    </row>
    <row r="1063">
      <c r="A1063" s="93">
        <v>41204.666712962964</v>
      </c>
      <c r="B1063" s="94" t="s">
        <v>2714</v>
      </c>
      <c r="C1063" s="94">
        <v>1.0</v>
      </c>
      <c r="D1063" s="94" t="s">
        <v>17</v>
      </c>
      <c r="E1063" s="95" t="s">
        <v>2715</v>
      </c>
      <c r="F1063" s="94" t="s">
        <v>2645</v>
      </c>
      <c r="G1063" s="96">
        <v>41204.0</v>
      </c>
    </row>
    <row r="1064">
      <c r="A1064" s="93">
        <v>41204.66918981481</v>
      </c>
      <c r="B1064" s="94" t="s">
        <v>2716</v>
      </c>
      <c r="C1064" s="94">
        <v>1.3</v>
      </c>
      <c r="D1064" s="94" t="s">
        <v>10</v>
      </c>
      <c r="E1064" s="95" t="s">
        <v>2717</v>
      </c>
      <c r="F1064" s="94" t="s">
        <v>2645</v>
      </c>
      <c r="G1064" s="96">
        <v>41204.0</v>
      </c>
    </row>
    <row r="1065">
      <c r="A1065" s="93">
        <v>41204.672800925924</v>
      </c>
      <c r="B1065" s="94" t="s">
        <v>2718</v>
      </c>
      <c r="C1065" s="94" t="s">
        <v>188</v>
      </c>
      <c r="D1065" s="94" t="s">
        <v>10</v>
      </c>
      <c r="E1065" s="95" t="s">
        <v>2719</v>
      </c>
      <c r="F1065" s="94" t="s">
        <v>2645</v>
      </c>
      <c r="G1065" s="96">
        <v>41204.0</v>
      </c>
    </row>
    <row r="1066">
      <c r="A1066" s="93">
        <v>41204.675104166665</v>
      </c>
      <c r="B1066" s="94" t="s">
        <v>2720</v>
      </c>
      <c r="C1066" s="94" t="s">
        <v>1011</v>
      </c>
      <c r="D1066" s="94" t="s">
        <v>17</v>
      </c>
      <c r="E1066" s="95" t="s">
        <v>2721</v>
      </c>
      <c r="F1066" s="94" t="s">
        <v>2645</v>
      </c>
      <c r="G1066" s="96">
        <v>41204.0</v>
      </c>
    </row>
    <row r="1067">
      <c r="A1067" s="93">
        <v>41204.67630787037</v>
      </c>
      <c r="B1067" s="94" t="s">
        <v>2722</v>
      </c>
      <c r="C1067" s="94" t="s">
        <v>2723</v>
      </c>
      <c r="D1067" s="94" t="s">
        <v>17</v>
      </c>
      <c r="E1067" s="95" t="s">
        <v>2724</v>
      </c>
      <c r="F1067" s="94" t="s">
        <v>2645</v>
      </c>
      <c r="G1067" s="96">
        <v>41204.0</v>
      </c>
    </row>
    <row r="1068">
      <c r="A1068" s="93">
        <v>41204.6769212963</v>
      </c>
      <c r="B1068" s="94" t="s">
        <v>2725</v>
      </c>
      <c r="C1068" s="94">
        <v>3.03</v>
      </c>
      <c r="D1068" s="94" t="s">
        <v>17</v>
      </c>
      <c r="E1068" s="95" t="s">
        <v>2726</v>
      </c>
      <c r="F1068" s="94" t="s">
        <v>2645</v>
      </c>
      <c r="G1068" s="96">
        <v>41204.0</v>
      </c>
    </row>
    <row r="1069">
      <c r="A1069" s="93">
        <v>41206.13349537037</v>
      </c>
      <c r="B1069" s="94" t="s">
        <v>2727</v>
      </c>
      <c r="C1069" s="94">
        <v>1.1</v>
      </c>
      <c r="D1069" s="94" t="s">
        <v>17</v>
      </c>
      <c r="E1069" s="95" t="s">
        <v>2728</v>
      </c>
      <c r="F1069" s="94" t="s">
        <v>2668</v>
      </c>
      <c r="G1069" s="96">
        <v>41206.0</v>
      </c>
    </row>
    <row r="1070">
      <c r="A1070" s="93">
        <v>41207.101018518515</v>
      </c>
      <c r="B1070" s="94" t="s">
        <v>2729</v>
      </c>
      <c r="C1070" s="94">
        <v>1.6</v>
      </c>
      <c r="D1070" s="94" t="s">
        <v>17</v>
      </c>
      <c r="E1070" s="95" t="s">
        <v>2730</v>
      </c>
      <c r="F1070" s="94" t="s">
        <v>2668</v>
      </c>
      <c r="G1070" s="96">
        <v>41207.0</v>
      </c>
    </row>
    <row r="1071">
      <c r="A1071" s="93">
        <v>41207.49940972222</v>
      </c>
      <c r="B1071" s="94" t="s">
        <v>2731</v>
      </c>
      <c r="C1071" s="94" t="s">
        <v>532</v>
      </c>
      <c r="D1071" s="94" t="s">
        <v>17</v>
      </c>
      <c r="E1071" s="95" t="s">
        <v>2732</v>
      </c>
      <c r="F1071" s="94" t="s">
        <v>1654</v>
      </c>
      <c r="G1071" s="93" t="s">
        <v>2733</v>
      </c>
    </row>
    <row r="1072">
      <c r="A1072" s="93">
        <v>41207.83777777778</v>
      </c>
      <c r="B1072" s="94" t="s">
        <v>2248</v>
      </c>
      <c r="C1072" s="94" t="s">
        <v>2734</v>
      </c>
      <c r="D1072" s="94" t="s">
        <v>10</v>
      </c>
      <c r="E1072" s="97"/>
      <c r="F1072" s="94" t="s">
        <v>2735</v>
      </c>
      <c r="G1072" s="93" t="s">
        <v>2733</v>
      </c>
    </row>
    <row r="1073">
      <c r="A1073" s="93">
        <v>41207.83802083333</v>
      </c>
      <c r="B1073" s="94" t="s">
        <v>2248</v>
      </c>
      <c r="C1073" s="94" t="s">
        <v>2734</v>
      </c>
      <c r="D1073" s="94" t="s">
        <v>10</v>
      </c>
      <c r="E1073" s="97"/>
      <c r="F1073" s="94" t="s">
        <v>2735</v>
      </c>
      <c r="G1073" s="93" t="s">
        <v>2733</v>
      </c>
    </row>
    <row r="1074">
      <c r="A1074" s="93">
        <v>41207.85435185185</v>
      </c>
      <c r="B1074" s="94" t="s">
        <v>2248</v>
      </c>
      <c r="C1074" s="94" t="s">
        <v>2734</v>
      </c>
      <c r="D1074" s="94" t="s">
        <v>10</v>
      </c>
      <c r="E1074" s="97"/>
      <c r="F1074" s="94" t="s">
        <v>2735</v>
      </c>
      <c r="G1074" s="93" t="s">
        <v>2733</v>
      </c>
    </row>
    <row r="1075">
      <c r="A1075" s="93">
        <v>41207.868263888886</v>
      </c>
      <c r="B1075" s="94" t="s">
        <v>2736</v>
      </c>
      <c r="C1075" s="94">
        <v>1.5</v>
      </c>
      <c r="D1075" s="94" t="s">
        <v>2643</v>
      </c>
      <c r="E1075" s="95" t="s">
        <v>2737</v>
      </c>
      <c r="F1075" s="94" t="s">
        <v>2735</v>
      </c>
      <c r="G1075" s="93" t="s">
        <v>2733</v>
      </c>
    </row>
    <row r="1076">
      <c r="A1076" s="93">
        <v>41207.87065972222</v>
      </c>
      <c r="B1076" s="94" t="s">
        <v>352</v>
      </c>
      <c r="C1076" s="94">
        <v>2.73</v>
      </c>
      <c r="D1076" s="94" t="s">
        <v>17</v>
      </c>
      <c r="E1076" s="97"/>
      <c r="F1076" s="94" t="s">
        <v>2735</v>
      </c>
      <c r="G1076" s="93" t="s">
        <v>2733</v>
      </c>
    </row>
    <row r="1077">
      <c r="A1077" s="93">
        <v>41207.87625</v>
      </c>
      <c r="B1077" s="94" t="s">
        <v>2738</v>
      </c>
      <c r="C1077" s="94">
        <v>1.0</v>
      </c>
      <c r="D1077" s="94" t="s">
        <v>10</v>
      </c>
      <c r="E1077" s="97"/>
      <c r="F1077" s="94" t="s">
        <v>2735</v>
      </c>
      <c r="G1077" s="93" t="s">
        <v>2733</v>
      </c>
    </row>
    <row r="1078">
      <c r="A1078" s="93">
        <v>41207.8825</v>
      </c>
      <c r="B1078" s="94" t="s">
        <v>1548</v>
      </c>
      <c r="C1078" s="94" t="s">
        <v>378</v>
      </c>
      <c r="D1078" s="94" t="s">
        <v>17</v>
      </c>
      <c r="E1078" s="97"/>
      <c r="F1078" s="94" t="s">
        <v>2735</v>
      </c>
      <c r="G1078" s="93" t="s">
        <v>2733</v>
      </c>
    </row>
    <row r="1079">
      <c r="A1079" s="93">
        <v>41207.889398148145</v>
      </c>
      <c r="B1079" s="94" t="s">
        <v>2739</v>
      </c>
      <c r="C1079" s="94">
        <v>1.03</v>
      </c>
      <c r="D1079" s="94" t="s">
        <v>17</v>
      </c>
      <c r="E1079" s="97"/>
      <c r="F1079" s="94" t="s">
        <v>2735</v>
      </c>
      <c r="G1079" s="93" t="s">
        <v>2733</v>
      </c>
    </row>
    <row r="1080">
      <c r="A1080" s="93">
        <v>41207.89142361111</v>
      </c>
      <c r="B1080" s="94" t="s">
        <v>2740</v>
      </c>
      <c r="C1080" s="94">
        <v>3.4</v>
      </c>
      <c r="D1080" s="94" t="s">
        <v>10</v>
      </c>
      <c r="E1080" s="95" t="s">
        <v>2741</v>
      </c>
      <c r="F1080" s="94" t="s">
        <v>2735</v>
      </c>
      <c r="G1080" s="93" t="s">
        <v>2733</v>
      </c>
    </row>
    <row r="1081">
      <c r="A1081" s="93">
        <v>41207.899050925924</v>
      </c>
      <c r="B1081" s="94" t="s">
        <v>2742</v>
      </c>
      <c r="C1081" s="94" t="s">
        <v>57</v>
      </c>
      <c r="D1081" s="94" t="s">
        <v>17</v>
      </c>
      <c r="E1081" s="95" t="s">
        <v>2743</v>
      </c>
      <c r="F1081" s="94" t="s">
        <v>2735</v>
      </c>
      <c r="G1081" s="93" t="s">
        <v>2733</v>
      </c>
    </row>
    <row r="1082">
      <c r="A1082" s="93">
        <v>41207.96209490741</v>
      </c>
      <c r="B1082" s="94" t="s">
        <v>1379</v>
      </c>
      <c r="C1082" s="94" t="s">
        <v>166</v>
      </c>
      <c r="D1082" s="94" t="s">
        <v>10</v>
      </c>
      <c r="E1082" s="97"/>
      <c r="F1082" s="94" t="s">
        <v>2735</v>
      </c>
      <c r="G1082" s="93" t="s">
        <v>2733</v>
      </c>
    </row>
    <row r="1083">
      <c r="A1083" s="93">
        <v>41208.11732638889</v>
      </c>
      <c r="B1083" s="94" t="s">
        <v>2744</v>
      </c>
      <c r="C1083" s="94">
        <v>2.2</v>
      </c>
      <c r="D1083" s="94" t="s">
        <v>10</v>
      </c>
      <c r="E1083" s="97"/>
      <c r="F1083" s="94" t="s">
        <v>2735</v>
      </c>
      <c r="G1083" s="93" t="s">
        <v>2733</v>
      </c>
    </row>
    <row r="1084">
      <c r="A1084" s="93">
        <v>41208.12515046296</v>
      </c>
      <c r="B1084" s="94" t="s">
        <v>2745</v>
      </c>
      <c r="C1084" s="94" t="s">
        <v>2746</v>
      </c>
      <c r="D1084" s="94" t="s">
        <v>17</v>
      </c>
      <c r="E1084" s="97"/>
      <c r="F1084" s="94" t="s">
        <v>2735</v>
      </c>
      <c r="G1084" s="93" t="s">
        <v>2733</v>
      </c>
    </row>
    <row r="1085">
      <c r="A1085" s="93">
        <v>41208.43325231481</v>
      </c>
      <c r="B1085" s="94" t="s">
        <v>2747</v>
      </c>
      <c r="C1085" s="94">
        <v>1.0</v>
      </c>
      <c r="D1085" s="94" t="s">
        <v>17</v>
      </c>
      <c r="E1085" s="95" t="s">
        <v>2748</v>
      </c>
      <c r="F1085" s="94" t="s">
        <v>2645</v>
      </c>
      <c r="G1085" s="93" t="s">
        <v>2749</v>
      </c>
    </row>
    <row r="1086">
      <c r="A1086" s="93">
        <v>41208.479525462964</v>
      </c>
      <c r="B1086" s="94" t="s">
        <v>2750</v>
      </c>
      <c r="C1086" s="94" t="s">
        <v>277</v>
      </c>
      <c r="D1086" s="94" t="s">
        <v>10</v>
      </c>
      <c r="E1086" s="95" t="s">
        <v>2751</v>
      </c>
      <c r="F1086" s="94" t="s">
        <v>2735</v>
      </c>
      <c r="G1086" s="93" t="s">
        <v>2752</v>
      </c>
    </row>
    <row r="1087">
      <c r="A1087" s="93">
        <v>41208.782847222225</v>
      </c>
      <c r="B1087" s="94" t="s">
        <v>2753</v>
      </c>
      <c r="C1087" s="94">
        <v>5.2</v>
      </c>
      <c r="D1087" s="94" t="s">
        <v>17</v>
      </c>
      <c r="E1087" s="97"/>
      <c r="F1087" s="94" t="s">
        <v>2735</v>
      </c>
      <c r="G1087" s="93" t="s">
        <v>2752</v>
      </c>
    </row>
    <row r="1088">
      <c r="A1088" s="93">
        <v>41208.86883101852</v>
      </c>
      <c r="B1088" s="94" t="s">
        <v>2754</v>
      </c>
      <c r="C1088" s="94">
        <v>3.0</v>
      </c>
      <c r="D1088" s="94" t="s">
        <v>17</v>
      </c>
      <c r="E1088" s="97"/>
      <c r="F1088" s="94" t="s">
        <v>2755</v>
      </c>
      <c r="G1088" s="96">
        <v>41208.0</v>
      </c>
    </row>
    <row r="1089">
      <c r="A1089" s="93">
        <v>41208.93298611111</v>
      </c>
      <c r="B1089" s="94" t="s">
        <v>2756</v>
      </c>
      <c r="C1089" s="94" t="s">
        <v>188</v>
      </c>
      <c r="D1089" s="94" t="s">
        <v>17</v>
      </c>
      <c r="E1089" s="95" t="s">
        <v>2757</v>
      </c>
      <c r="F1089" s="94" t="s">
        <v>2689</v>
      </c>
      <c r="G1089" s="93" t="s">
        <v>2752</v>
      </c>
    </row>
    <row r="1090">
      <c r="A1090" s="93">
        <v>41208.9384375</v>
      </c>
      <c r="B1090" s="94" t="s">
        <v>2758</v>
      </c>
      <c r="C1090" s="94" t="s">
        <v>188</v>
      </c>
      <c r="D1090" s="94" t="s">
        <v>17</v>
      </c>
      <c r="E1090" s="95" t="s">
        <v>2759</v>
      </c>
      <c r="F1090" s="94" t="s">
        <v>2689</v>
      </c>
      <c r="G1090" s="93" t="s">
        <v>2760</v>
      </c>
    </row>
    <row r="1091">
      <c r="A1091" s="93">
        <v>41208.94398148148</v>
      </c>
      <c r="B1091" s="94" t="s">
        <v>2761</v>
      </c>
      <c r="C1091" s="94" t="s">
        <v>2762</v>
      </c>
      <c r="D1091" s="94" t="s">
        <v>10</v>
      </c>
      <c r="E1091" s="95" t="s">
        <v>2763</v>
      </c>
      <c r="F1091" s="94" t="s">
        <v>2689</v>
      </c>
      <c r="G1091" s="93" t="s">
        <v>2752</v>
      </c>
    </row>
    <row r="1092">
      <c r="A1092" s="93">
        <v>41208.94684027778</v>
      </c>
      <c r="B1092" s="94" t="s">
        <v>2764</v>
      </c>
      <c r="C1092" s="94" t="s">
        <v>163</v>
      </c>
      <c r="D1092" s="94" t="s">
        <v>17</v>
      </c>
      <c r="E1092" s="95" t="s">
        <v>2765</v>
      </c>
      <c r="F1092" s="94" t="s">
        <v>2689</v>
      </c>
      <c r="G1092" s="93" t="s">
        <v>2752</v>
      </c>
    </row>
    <row r="1093">
      <c r="A1093" s="93">
        <v>41208.95275462963</v>
      </c>
      <c r="B1093" s="94" t="s">
        <v>2766</v>
      </c>
      <c r="C1093" s="94">
        <v>1.1</v>
      </c>
      <c r="D1093" s="94" t="s">
        <v>10</v>
      </c>
      <c r="E1093" s="95" t="s">
        <v>2767</v>
      </c>
      <c r="F1093" s="94" t="s">
        <v>2689</v>
      </c>
      <c r="G1093" s="93" t="s">
        <v>2752</v>
      </c>
    </row>
    <row r="1094">
      <c r="A1094" s="93">
        <v>41209.49438657407</v>
      </c>
      <c r="B1094" s="94" t="s">
        <v>2768</v>
      </c>
      <c r="C1094" s="94" t="s">
        <v>2769</v>
      </c>
      <c r="D1094" s="94" t="s">
        <v>17</v>
      </c>
      <c r="E1094" s="97"/>
      <c r="F1094" s="94" t="s">
        <v>2735</v>
      </c>
      <c r="G1094" s="93" t="s">
        <v>2770</v>
      </c>
    </row>
    <row r="1095">
      <c r="A1095" s="93">
        <v>41209.49628472222</v>
      </c>
      <c r="B1095" s="94" t="s">
        <v>2771</v>
      </c>
      <c r="C1095" s="94" t="s">
        <v>2772</v>
      </c>
      <c r="D1095" s="94" t="s">
        <v>17</v>
      </c>
      <c r="E1095" s="97"/>
      <c r="F1095" s="94" t="s">
        <v>2735</v>
      </c>
      <c r="G1095" s="93" t="s">
        <v>2770</v>
      </c>
    </row>
    <row r="1096">
      <c r="A1096" s="93">
        <v>41209.499444444446</v>
      </c>
      <c r="B1096" s="94" t="s">
        <v>1811</v>
      </c>
      <c r="C1096" s="94" t="s">
        <v>37</v>
      </c>
      <c r="D1096" s="94" t="s">
        <v>10</v>
      </c>
      <c r="E1096" s="97"/>
      <c r="F1096" s="94" t="s">
        <v>2735</v>
      </c>
      <c r="G1096" s="93" t="s">
        <v>2770</v>
      </c>
    </row>
    <row r="1097">
      <c r="A1097" s="93">
        <v>41209.52974537037</v>
      </c>
      <c r="B1097" s="94" t="s">
        <v>178</v>
      </c>
      <c r="C1097" s="94">
        <v>1.3</v>
      </c>
      <c r="D1097" s="94" t="s">
        <v>17</v>
      </c>
      <c r="E1097" s="97"/>
      <c r="F1097" s="94" t="s">
        <v>2735</v>
      </c>
      <c r="G1097" s="93" t="s">
        <v>2770</v>
      </c>
    </row>
    <row r="1098">
      <c r="A1098" s="93">
        <v>41209.53084490741</v>
      </c>
      <c r="B1098" s="94" t="s">
        <v>2773</v>
      </c>
      <c r="C1098" s="94" t="s">
        <v>2361</v>
      </c>
      <c r="D1098" s="94" t="s">
        <v>10</v>
      </c>
      <c r="E1098" s="97"/>
      <c r="F1098" s="94" t="s">
        <v>2735</v>
      </c>
      <c r="G1098" s="93" t="s">
        <v>2770</v>
      </c>
    </row>
    <row r="1099">
      <c r="A1099" s="93">
        <v>41209.65520833333</v>
      </c>
      <c r="B1099" s="94" t="s">
        <v>2774</v>
      </c>
      <c r="C1099" s="94">
        <v>1.0</v>
      </c>
      <c r="D1099" s="94" t="s">
        <v>10</v>
      </c>
      <c r="E1099" s="97"/>
      <c r="F1099" s="94" t="s">
        <v>2735</v>
      </c>
      <c r="G1099" s="93" t="s">
        <v>2770</v>
      </c>
    </row>
    <row r="1100">
      <c r="A1100" s="93">
        <v>41209.68914351852</v>
      </c>
      <c r="B1100" s="94" t="s">
        <v>2775</v>
      </c>
      <c r="C1100" s="94" t="s">
        <v>294</v>
      </c>
      <c r="D1100" s="94" t="s">
        <v>10</v>
      </c>
      <c r="E1100" s="97"/>
      <c r="F1100" s="94" t="s">
        <v>2689</v>
      </c>
      <c r="G1100" s="93" t="s">
        <v>2770</v>
      </c>
    </row>
    <row r="1101">
      <c r="A1101" s="93">
        <v>41209.697905092595</v>
      </c>
      <c r="B1101" s="94" t="s">
        <v>2776</v>
      </c>
      <c r="C1101" s="94" t="s">
        <v>81</v>
      </c>
      <c r="D1101" s="94" t="s">
        <v>10</v>
      </c>
      <c r="E1101" s="97"/>
      <c r="F1101" s="94" t="s">
        <v>2689</v>
      </c>
      <c r="G1101" s="93" t="s">
        <v>2770</v>
      </c>
    </row>
    <row r="1102">
      <c r="A1102" s="93">
        <v>41209.71673611111</v>
      </c>
      <c r="B1102" s="94" t="s">
        <v>2777</v>
      </c>
      <c r="C1102" s="94">
        <v>1.21</v>
      </c>
      <c r="D1102" s="94" t="s">
        <v>10</v>
      </c>
      <c r="E1102" s="97"/>
      <c r="F1102" s="94" t="s">
        <v>2735</v>
      </c>
      <c r="G1102" s="93" t="s">
        <v>2778</v>
      </c>
    </row>
    <row r="1103">
      <c r="A1103" s="93">
        <v>41209.738703703704</v>
      </c>
      <c r="B1103" s="94" t="s">
        <v>2779</v>
      </c>
      <c r="C1103" s="94" t="s">
        <v>913</v>
      </c>
      <c r="D1103" s="94" t="s">
        <v>17</v>
      </c>
      <c r="E1103" s="97"/>
      <c r="F1103" s="94" t="s">
        <v>2735</v>
      </c>
      <c r="G1103" s="93" t="s">
        <v>2770</v>
      </c>
    </row>
    <row r="1104">
      <c r="A1104" s="93">
        <v>41209.776030092595</v>
      </c>
      <c r="B1104" s="94" t="s">
        <v>2780</v>
      </c>
      <c r="C1104" s="94">
        <v>1.5</v>
      </c>
      <c r="D1104" s="94" t="s">
        <v>17</v>
      </c>
      <c r="E1104" s="97"/>
      <c r="F1104" s="94" t="s">
        <v>2735</v>
      </c>
      <c r="G1104" s="93" t="s">
        <v>2770</v>
      </c>
    </row>
    <row r="1105">
      <c r="A1105" s="93">
        <v>41209.78236111111</v>
      </c>
      <c r="B1105" s="94" t="s">
        <v>2781</v>
      </c>
      <c r="C1105" s="94" t="s">
        <v>476</v>
      </c>
      <c r="D1105" s="94" t="s">
        <v>10</v>
      </c>
      <c r="E1105" s="97"/>
      <c r="F1105" s="94" t="s">
        <v>2735</v>
      </c>
      <c r="G1105" s="93" t="s">
        <v>2770</v>
      </c>
    </row>
    <row r="1106">
      <c r="A1106" s="93">
        <v>41210.577314814815</v>
      </c>
      <c r="B1106" s="94" t="s">
        <v>2782</v>
      </c>
      <c r="C1106" s="94" t="s">
        <v>716</v>
      </c>
      <c r="D1106" s="94" t="s">
        <v>17</v>
      </c>
      <c r="E1106" s="95" t="s">
        <v>2783</v>
      </c>
      <c r="F1106" s="98"/>
      <c r="G1106" s="93" t="s">
        <v>434</v>
      </c>
    </row>
    <row r="1107">
      <c r="A1107" s="93">
        <v>41210.607152777775</v>
      </c>
      <c r="B1107" s="94" t="s">
        <v>2784</v>
      </c>
      <c r="C1107" s="94">
        <v>1.0</v>
      </c>
      <c r="D1107" s="94" t="s">
        <v>17</v>
      </c>
      <c r="E1107" s="97"/>
      <c r="F1107" s="94" t="s">
        <v>2735</v>
      </c>
      <c r="G1107" s="93" t="s">
        <v>434</v>
      </c>
    </row>
    <row r="1108">
      <c r="A1108" s="93">
        <v>41210.807650462964</v>
      </c>
      <c r="B1108" s="94" t="s">
        <v>2785</v>
      </c>
      <c r="C1108" s="94">
        <v>1.0</v>
      </c>
      <c r="D1108" s="94" t="s">
        <v>17</v>
      </c>
      <c r="E1108" s="97"/>
      <c r="F1108" s="98"/>
      <c r="G1108" s="96">
        <v>41180.0</v>
      </c>
    </row>
    <row r="1109">
      <c r="A1109" s="93">
        <v>41210.877291666664</v>
      </c>
      <c r="B1109" s="94" t="s">
        <v>659</v>
      </c>
      <c r="C1109" s="94">
        <v>2.86</v>
      </c>
      <c r="D1109" s="94" t="s">
        <v>17</v>
      </c>
      <c r="E1109" s="95" t="s">
        <v>2786</v>
      </c>
      <c r="F1109" s="94" t="s">
        <v>2787</v>
      </c>
      <c r="G1109" s="93" t="s">
        <v>2788</v>
      </c>
    </row>
    <row r="1110">
      <c r="A1110" s="93">
        <v>41210.89880787037</v>
      </c>
      <c r="B1110" s="94" t="s">
        <v>2789</v>
      </c>
      <c r="C1110" s="94">
        <v>2.5</v>
      </c>
      <c r="D1110" s="94" t="s">
        <v>17</v>
      </c>
      <c r="E1110" s="95" t="s">
        <v>2790</v>
      </c>
      <c r="F1110" s="94" t="s">
        <v>2787</v>
      </c>
      <c r="G1110" s="93" t="s">
        <v>2788</v>
      </c>
    </row>
    <row r="1111">
      <c r="A1111" s="93">
        <v>41210.91138888889</v>
      </c>
      <c r="B1111" s="94" t="s">
        <v>2791</v>
      </c>
      <c r="C1111" s="94" t="s">
        <v>83</v>
      </c>
      <c r="D1111" s="94" t="s">
        <v>10</v>
      </c>
      <c r="E1111" s="95" t="s">
        <v>2792</v>
      </c>
      <c r="F1111" s="94" t="s">
        <v>2787</v>
      </c>
      <c r="G1111" s="93" t="s">
        <v>2788</v>
      </c>
    </row>
    <row r="1112">
      <c r="A1112" s="93">
        <v>41212.86269675926</v>
      </c>
      <c r="B1112" s="94" t="s">
        <v>1733</v>
      </c>
      <c r="C1112" s="94" t="s">
        <v>248</v>
      </c>
      <c r="D1112" s="94" t="s">
        <v>10</v>
      </c>
      <c r="E1112" s="95" t="s">
        <v>2793</v>
      </c>
      <c r="F1112" s="94" t="s">
        <v>2787</v>
      </c>
      <c r="G1112" s="93" t="s">
        <v>2794</v>
      </c>
    </row>
    <row r="1113">
      <c r="A1113" s="93">
        <v>41212.884305555555</v>
      </c>
      <c r="B1113" s="94" t="s">
        <v>2795</v>
      </c>
      <c r="C1113" s="98"/>
      <c r="D1113" s="94" t="s">
        <v>17</v>
      </c>
      <c r="E1113" s="95" t="s">
        <v>2796</v>
      </c>
      <c r="F1113" s="94" t="s">
        <v>2787</v>
      </c>
      <c r="G1113" s="93" t="s">
        <v>2794</v>
      </c>
    </row>
    <row r="1114">
      <c r="A1114" s="93">
        <v>41214.297534722224</v>
      </c>
      <c r="B1114" s="94" t="s">
        <v>635</v>
      </c>
      <c r="C1114" s="94" t="s">
        <v>2797</v>
      </c>
      <c r="D1114" s="94" t="s">
        <v>17</v>
      </c>
      <c r="E1114" s="97"/>
      <c r="F1114" s="94" t="s">
        <v>2798</v>
      </c>
      <c r="G1114" s="96">
        <v>40919.0</v>
      </c>
    </row>
    <row r="1115">
      <c r="A1115" s="93">
        <v>41216.197384259256</v>
      </c>
      <c r="B1115" s="94" t="s">
        <v>2478</v>
      </c>
      <c r="C1115" s="94" t="s">
        <v>294</v>
      </c>
      <c r="D1115" s="94" t="s">
        <v>2799</v>
      </c>
      <c r="E1115" s="97"/>
      <c r="F1115" s="94" t="s">
        <v>2800</v>
      </c>
      <c r="G1115" s="96">
        <v>41215.0</v>
      </c>
    </row>
    <row r="1116">
      <c r="A1116" s="93">
        <v>41216.878067129626</v>
      </c>
      <c r="B1116" s="94" t="s">
        <v>2801</v>
      </c>
      <c r="C1116" s="94">
        <v>1.0</v>
      </c>
      <c r="D1116" s="94" t="s">
        <v>17</v>
      </c>
      <c r="E1116" s="95" t="s">
        <v>2802</v>
      </c>
      <c r="F1116" s="94" t="s">
        <v>2803</v>
      </c>
      <c r="G1116" s="96">
        <v>40979.0</v>
      </c>
    </row>
    <row r="1117">
      <c r="A1117" s="93">
        <v>41217.714953703704</v>
      </c>
      <c r="B1117" s="94" t="s">
        <v>2804</v>
      </c>
      <c r="C1117" s="94" t="s">
        <v>237</v>
      </c>
      <c r="D1117" s="94" t="s">
        <v>17</v>
      </c>
      <c r="E1117" s="95" t="s">
        <v>2805</v>
      </c>
      <c r="F1117" s="94" t="s">
        <v>2806</v>
      </c>
      <c r="G1117" s="96">
        <v>41214.0</v>
      </c>
    </row>
    <row r="1118">
      <c r="A1118" s="93">
        <v>41218.53291666666</v>
      </c>
      <c r="B1118" s="94" t="s">
        <v>2566</v>
      </c>
      <c r="C1118" s="94" t="s">
        <v>713</v>
      </c>
      <c r="D1118" s="94" t="s">
        <v>17</v>
      </c>
      <c r="E1118" s="97"/>
      <c r="F1118" s="94" t="s">
        <v>2807</v>
      </c>
      <c r="G1118" s="96">
        <v>41218.0</v>
      </c>
    </row>
    <row r="1119">
      <c r="A1119" s="93">
        <v>41219.04902777778</v>
      </c>
      <c r="B1119" s="94" t="s">
        <v>2808</v>
      </c>
      <c r="C1119" s="94" t="s">
        <v>188</v>
      </c>
      <c r="D1119" s="94" t="s">
        <v>10</v>
      </c>
      <c r="E1119" s="95" t="s">
        <v>2809</v>
      </c>
      <c r="F1119" s="94" t="s">
        <v>2810</v>
      </c>
      <c r="G1119" s="96">
        <v>41040.0</v>
      </c>
    </row>
    <row r="1120">
      <c r="A1120" s="93">
        <v>41221.78820601852</v>
      </c>
      <c r="B1120" s="94" t="s">
        <v>2811</v>
      </c>
      <c r="C1120" s="94">
        <v>1.0</v>
      </c>
      <c r="D1120" s="94" t="s">
        <v>10</v>
      </c>
      <c r="E1120" s="95" t="s">
        <v>2812</v>
      </c>
      <c r="F1120" s="94" t="s">
        <v>2787</v>
      </c>
      <c r="G1120" s="96">
        <v>41163.0</v>
      </c>
    </row>
    <row r="1121">
      <c r="A1121" s="93">
        <v>41222.51244212963</v>
      </c>
      <c r="B1121" s="94" t="s">
        <v>2813</v>
      </c>
      <c r="C1121" s="94" t="s">
        <v>16</v>
      </c>
      <c r="D1121" s="94" t="s">
        <v>17</v>
      </c>
      <c r="E1121" s="95" t="s">
        <v>2814</v>
      </c>
      <c r="F1121" s="98"/>
      <c r="G1121" s="96">
        <v>41219.0</v>
      </c>
    </row>
    <row r="1122">
      <c r="A1122" s="93">
        <v>41223.4374537037</v>
      </c>
      <c r="B1122" s="94" t="s">
        <v>2815</v>
      </c>
      <c r="C1122" s="94">
        <v>1.05</v>
      </c>
      <c r="D1122" s="94" t="s">
        <v>10</v>
      </c>
      <c r="E1122" s="95" t="s">
        <v>2816</v>
      </c>
      <c r="F1122" s="98"/>
      <c r="G1122" s="96">
        <v>41193.0</v>
      </c>
    </row>
    <row r="1123">
      <c r="A1123" s="93">
        <v>41223.437743055554</v>
      </c>
      <c r="B1123" s="94" t="s">
        <v>2815</v>
      </c>
      <c r="C1123" s="94">
        <v>1.05</v>
      </c>
      <c r="D1123" s="94" t="s">
        <v>10</v>
      </c>
      <c r="E1123" s="95" t="s">
        <v>2816</v>
      </c>
      <c r="F1123" s="98"/>
      <c r="G1123" s="96">
        <v>41193.0</v>
      </c>
    </row>
    <row r="1124">
      <c r="A1124" s="93">
        <v>41223.45002314815</v>
      </c>
      <c r="B1124" s="94" t="s">
        <v>2817</v>
      </c>
      <c r="C1124" s="94">
        <v>10.0</v>
      </c>
      <c r="D1124" s="94" t="s">
        <v>17</v>
      </c>
      <c r="E1124" s="95" t="s">
        <v>2595</v>
      </c>
      <c r="F1124" s="98"/>
      <c r="G1124" s="93" t="s">
        <v>2818</v>
      </c>
    </row>
    <row r="1125">
      <c r="A1125" s="93">
        <v>41223.59434027778</v>
      </c>
      <c r="B1125" s="94" t="s">
        <v>2819</v>
      </c>
      <c r="C1125" s="94">
        <v>1.2</v>
      </c>
      <c r="D1125" s="94" t="s">
        <v>10</v>
      </c>
      <c r="E1125" s="95" t="s">
        <v>2820</v>
      </c>
      <c r="F1125" s="94" t="s">
        <v>2821</v>
      </c>
      <c r="G1125" s="96">
        <v>41162.0</v>
      </c>
    </row>
    <row r="1126">
      <c r="A1126" s="93">
        <v>41223.5946875</v>
      </c>
      <c r="B1126" s="94" t="s">
        <v>2819</v>
      </c>
      <c r="C1126" s="94">
        <v>1.2</v>
      </c>
      <c r="D1126" s="94" t="s">
        <v>10</v>
      </c>
      <c r="E1126" s="95" t="s">
        <v>2822</v>
      </c>
      <c r="F1126" s="94" t="s">
        <v>2821</v>
      </c>
      <c r="G1126" s="96">
        <v>41223.0</v>
      </c>
    </row>
    <row r="1127">
      <c r="A1127" s="93">
        <v>41224.92234953704</v>
      </c>
      <c r="B1127" s="94" t="s">
        <v>2823</v>
      </c>
      <c r="C1127" s="94" t="s">
        <v>2824</v>
      </c>
      <c r="D1127" s="94" t="s">
        <v>17</v>
      </c>
      <c r="E1127" s="95" t="s">
        <v>2825</v>
      </c>
      <c r="F1127" s="94" t="s">
        <v>1296</v>
      </c>
      <c r="G1127" s="96">
        <v>41224.0</v>
      </c>
    </row>
    <row r="1128">
      <c r="A1128" s="93">
        <v>41225.02922453704</v>
      </c>
      <c r="B1128" s="94" t="s">
        <v>2826</v>
      </c>
      <c r="C1128" s="94">
        <v>1.5</v>
      </c>
      <c r="D1128" s="94" t="s">
        <v>17</v>
      </c>
      <c r="E1128" s="95" t="s">
        <v>2827</v>
      </c>
      <c r="F1128" s="94" t="s">
        <v>2375</v>
      </c>
      <c r="G1128" s="96">
        <v>41224.0</v>
      </c>
    </row>
    <row r="1129">
      <c r="A1129" s="93">
        <v>41227.17561342593</v>
      </c>
      <c r="B1129" s="94" t="s">
        <v>1438</v>
      </c>
      <c r="C1129" s="94" t="s">
        <v>81</v>
      </c>
      <c r="D1129" s="94" t="s">
        <v>17</v>
      </c>
      <c r="E1129" s="95" t="s">
        <v>2828</v>
      </c>
      <c r="F1129" s="94" t="s">
        <v>2829</v>
      </c>
      <c r="G1129" s="96">
        <v>41226.0</v>
      </c>
    </row>
    <row r="1130">
      <c r="A1130" s="93">
        <v>41227.19547453704</v>
      </c>
      <c r="B1130" s="94" t="s">
        <v>2830</v>
      </c>
      <c r="C1130" s="94" t="s">
        <v>81</v>
      </c>
      <c r="D1130" s="94" t="s">
        <v>17</v>
      </c>
      <c r="E1130" s="95" t="s">
        <v>348</v>
      </c>
      <c r="F1130" s="94" t="s">
        <v>2668</v>
      </c>
      <c r="G1130" s="96">
        <v>41227.0</v>
      </c>
    </row>
    <row r="1131">
      <c r="A1131" s="93">
        <v>41228.14324074074</v>
      </c>
      <c r="B1131" s="94" t="s">
        <v>2831</v>
      </c>
      <c r="C1131" s="94" t="s">
        <v>81</v>
      </c>
      <c r="D1131" s="94" t="s">
        <v>10</v>
      </c>
      <c r="E1131" s="97"/>
      <c r="F1131" s="94" t="s">
        <v>2668</v>
      </c>
      <c r="G1131" s="96">
        <v>41228.0</v>
      </c>
    </row>
    <row r="1132">
      <c r="A1132" s="93">
        <v>41228.33525462963</v>
      </c>
      <c r="B1132" s="94" t="s">
        <v>2832</v>
      </c>
      <c r="C1132" s="94">
        <v>1.0</v>
      </c>
      <c r="D1132" s="94" t="s">
        <v>10</v>
      </c>
      <c r="E1132" s="97"/>
      <c r="F1132" s="94" t="s">
        <v>2668</v>
      </c>
      <c r="G1132" s="96">
        <v>41228.0</v>
      </c>
    </row>
    <row r="1133">
      <c r="A1133" s="93">
        <v>41228.46461805556</v>
      </c>
      <c r="B1133" s="94" t="s">
        <v>2833</v>
      </c>
      <c r="C1133" s="94">
        <v>1.0</v>
      </c>
      <c r="D1133" s="94" t="s">
        <v>10</v>
      </c>
      <c r="E1133" s="97"/>
      <c r="F1133" s="94" t="s">
        <v>2821</v>
      </c>
      <c r="G1133" s="96">
        <v>41228.0</v>
      </c>
    </row>
    <row r="1134">
      <c r="A1134" s="93">
        <v>41228.46534722222</v>
      </c>
      <c r="B1134" s="94" t="s">
        <v>2834</v>
      </c>
      <c r="C1134" s="94">
        <v>1.0</v>
      </c>
      <c r="D1134" s="94" t="s">
        <v>17</v>
      </c>
      <c r="E1134" s="95" t="s">
        <v>2835</v>
      </c>
      <c r="F1134" s="94" t="s">
        <v>2821</v>
      </c>
      <c r="G1134" s="96">
        <v>41228.0</v>
      </c>
    </row>
    <row r="1135">
      <c r="A1135" s="93">
        <v>41228.466990740744</v>
      </c>
      <c r="B1135" s="94" t="s">
        <v>2836</v>
      </c>
      <c r="C1135" s="94">
        <v>1.0</v>
      </c>
      <c r="D1135" s="94" t="s">
        <v>17</v>
      </c>
      <c r="E1135" s="95" t="s">
        <v>2837</v>
      </c>
      <c r="F1135" s="94" t="s">
        <v>2821</v>
      </c>
      <c r="G1135" s="96">
        <v>41228.0</v>
      </c>
    </row>
    <row r="1136">
      <c r="A1136" s="93">
        <v>41228.46875</v>
      </c>
      <c r="B1136" s="94" t="s">
        <v>2838</v>
      </c>
      <c r="C1136" s="94">
        <v>1.6</v>
      </c>
      <c r="D1136" s="94" t="s">
        <v>10</v>
      </c>
      <c r="E1136" s="97"/>
      <c r="F1136" s="94" t="s">
        <v>2821</v>
      </c>
      <c r="G1136" s="96">
        <v>41228.0</v>
      </c>
    </row>
    <row r="1137">
      <c r="A1137" s="93">
        <v>41228.46971064815</v>
      </c>
      <c r="B1137" s="94" t="s">
        <v>2839</v>
      </c>
      <c r="C1137" s="94">
        <v>1.0</v>
      </c>
      <c r="D1137" s="94" t="s">
        <v>10</v>
      </c>
      <c r="E1137" s="97"/>
      <c r="F1137" s="94" t="s">
        <v>2821</v>
      </c>
      <c r="G1137" s="96">
        <v>41228.0</v>
      </c>
    </row>
    <row r="1138">
      <c r="A1138" s="93">
        <v>41228.47019675926</v>
      </c>
      <c r="B1138" s="94" t="s">
        <v>2840</v>
      </c>
      <c r="C1138" s="94">
        <v>1.0</v>
      </c>
      <c r="D1138" s="94" t="s">
        <v>10</v>
      </c>
      <c r="E1138" s="97"/>
      <c r="F1138" s="94" t="s">
        <v>2821</v>
      </c>
      <c r="G1138" s="96">
        <v>41228.0</v>
      </c>
    </row>
    <row r="1139">
      <c r="A1139" s="93">
        <v>41228.4705787037</v>
      </c>
      <c r="B1139" s="94" t="s">
        <v>2841</v>
      </c>
      <c r="C1139" s="94">
        <v>1.0</v>
      </c>
      <c r="D1139" s="94" t="s">
        <v>10</v>
      </c>
      <c r="E1139" s="97"/>
      <c r="F1139" s="94" t="s">
        <v>2821</v>
      </c>
      <c r="G1139" s="96">
        <v>41228.0</v>
      </c>
    </row>
    <row r="1140">
      <c r="A1140" s="93">
        <v>41228.47136574074</v>
      </c>
      <c r="B1140" s="94" t="s">
        <v>2842</v>
      </c>
      <c r="C1140" s="94">
        <v>1.1</v>
      </c>
      <c r="D1140" s="94" t="s">
        <v>10</v>
      </c>
      <c r="E1140" s="97"/>
      <c r="F1140" s="94" t="s">
        <v>2821</v>
      </c>
      <c r="G1140" s="96">
        <v>41228.0</v>
      </c>
    </row>
    <row r="1141">
      <c r="A1141" s="93">
        <v>41229.017164351855</v>
      </c>
      <c r="B1141" s="94" t="s">
        <v>2843</v>
      </c>
      <c r="C1141" s="94" t="s">
        <v>2412</v>
      </c>
      <c r="D1141" s="94" t="s">
        <v>17</v>
      </c>
      <c r="E1141" s="95" t="s">
        <v>2844</v>
      </c>
      <c r="F1141" s="94" t="s">
        <v>2845</v>
      </c>
      <c r="G1141" s="96">
        <v>41229.0</v>
      </c>
    </row>
    <row r="1142">
      <c r="A1142" s="93">
        <v>41231.823599537034</v>
      </c>
      <c r="B1142" s="94" t="s">
        <v>2846</v>
      </c>
      <c r="C1142" s="94">
        <v>1.0</v>
      </c>
      <c r="D1142" s="94" t="s">
        <v>198</v>
      </c>
      <c r="E1142" s="95" t="s">
        <v>2847</v>
      </c>
      <c r="F1142" s="98"/>
      <c r="G1142" s="96">
        <v>41231.0</v>
      </c>
    </row>
    <row r="1143">
      <c r="A1143" s="93">
        <v>41233.11130787037</v>
      </c>
      <c r="B1143" s="94" t="s">
        <v>2848</v>
      </c>
      <c r="C1143" s="94" t="s">
        <v>188</v>
      </c>
      <c r="D1143" s="94" t="s">
        <v>17</v>
      </c>
      <c r="E1143" s="95" t="s">
        <v>2849</v>
      </c>
      <c r="F1143" s="94" t="s">
        <v>2850</v>
      </c>
      <c r="G1143" s="93" t="s">
        <v>2851</v>
      </c>
    </row>
    <row r="1144">
      <c r="A1144" s="93">
        <v>41233.425405092596</v>
      </c>
      <c r="B1144" s="94" t="s">
        <v>1997</v>
      </c>
      <c r="C1144" s="94" t="s">
        <v>2852</v>
      </c>
      <c r="D1144" s="94" t="s">
        <v>17</v>
      </c>
      <c r="E1144" s="95" t="s">
        <v>2853</v>
      </c>
      <c r="F1144" s="94" t="s">
        <v>2854</v>
      </c>
      <c r="G1144" s="96">
        <v>41233.0</v>
      </c>
    </row>
    <row r="1145">
      <c r="A1145" s="93">
        <v>41234.69228009259</v>
      </c>
      <c r="B1145" s="94" t="s">
        <v>2855</v>
      </c>
      <c r="C1145" s="94" t="s">
        <v>1232</v>
      </c>
      <c r="D1145" s="94" t="s">
        <v>17</v>
      </c>
      <c r="E1145" s="95" t="s">
        <v>2856</v>
      </c>
      <c r="F1145" s="94" t="s">
        <v>2857</v>
      </c>
      <c r="G1145" s="96">
        <v>41233.0</v>
      </c>
    </row>
    <row r="1146">
      <c r="A1146" s="93">
        <v>41235.65467592593</v>
      </c>
      <c r="B1146" s="94" t="s">
        <v>2858</v>
      </c>
      <c r="C1146" s="94" t="s">
        <v>2859</v>
      </c>
      <c r="D1146" s="94" t="s">
        <v>17</v>
      </c>
      <c r="E1146" s="95" t="s">
        <v>2860</v>
      </c>
      <c r="F1146" s="94" t="s">
        <v>821</v>
      </c>
      <c r="G1146" s="96">
        <v>41235.0</v>
      </c>
    </row>
    <row r="1147">
      <c r="A1147" s="93">
        <v>41235.80855324074</v>
      </c>
      <c r="B1147" s="94" t="s">
        <v>989</v>
      </c>
      <c r="C1147" s="94" t="s">
        <v>2859</v>
      </c>
      <c r="D1147" s="94" t="s">
        <v>17</v>
      </c>
      <c r="E1147" s="95" t="s">
        <v>2860</v>
      </c>
      <c r="F1147" s="94" t="s">
        <v>821</v>
      </c>
      <c r="G1147" s="96">
        <v>41232.0</v>
      </c>
    </row>
    <row r="1148">
      <c r="A1148" s="93">
        <v>41237.60028935185</v>
      </c>
      <c r="B1148" s="94" t="s">
        <v>2861</v>
      </c>
      <c r="C1148" s="94" t="s">
        <v>16</v>
      </c>
      <c r="D1148" s="94" t="s">
        <v>17</v>
      </c>
      <c r="E1148" s="95" t="s">
        <v>2862</v>
      </c>
      <c r="F1148" s="98"/>
      <c r="G1148" s="93" t="s">
        <v>2863</v>
      </c>
    </row>
    <row r="1149">
      <c r="A1149" s="93">
        <v>41238.3415625</v>
      </c>
      <c r="B1149" s="94" t="s">
        <v>2864</v>
      </c>
      <c r="C1149" s="94" t="s">
        <v>188</v>
      </c>
      <c r="D1149" s="94" t="s">
        <v>10</v>
      </c>
      <c r="E1149" s="97"/>
      <c r="F1149" s="94" t="s">
        <v>2865</v>
      </c>
      <c r="G1149" s="96">
        <v>41238.0</v>
      </c>
    </row>
    <row r="1150">
      <c r="A1150" s="93">
        <v>41238.637094907404</v>
      </c>
      <c r="B1150" s="94" t="s">
        <v>2866</v>
      </c>
      <c r="C1150" s="94" t="s">
        <v>2867</v>
      </c>
      <c r="D1150" s="94" t="s">
        <v>10</v>
      </c>
      <c r="E1150" s="97"/>
      <c r="F1150" s="94" t="s">
        <v>2735</v>
      </c>
      <c r="G1150" s="96">
        <v>41237.0</v>
      </c>
    </row>
    <row r="1151">
      <c r="A1151" s="93">
        <v>41238.64121527778</v>
      </c>
      <c r="B1151" s="94" t="s">
        <v>2868</v>
      </c>
      <c r="C1151" s="94" t="s">
        <v>294</v>
      </c>
      <c r="D1151" s="94" t="s">
        <v>10</v>
      </c>
      <c r="E1151" s="95" t="s">
        <v>2869</v>
      </c>
      <c r="F1151" s="94" t="s">
        <v>2735</v>
      </c>
      <c r="G1151" s="96">
        <v>41238.0</v>
      </c>
    </row>
    <row r="1152">
      <c r="A1152" s="93">
        <v>41238.74931712963</v>
      </c>
      <c r="B1152" s="94" t="s">
        <v>2870</v>
      </c>
      <c r="C1152" s="94">
        <v>1.0</v>
      </c>
      <c r="D1152" s="94" t="s">
        <v>17</v>
      </c>
      <c r="E1152" s="95" t="s">
        <v>2871</v>
      </c>
      <c r="F1152" s="94" t="s">
        <v>2872</v>
      </c>
      <c r="G1152" s="96">
        <v>41238.0</v>
      </c>
    </row>
    <row r="1153">
      <c r="A1153" s="93">
        <v>41242.57722222222</v>
      </c>
      <c r="B1153" s="94" t="s">
        <v>2873</v>
      </c>
      <c r="C1153" s="94">
        <v>1.8</v>
      </c>
      <c r="D1153" s="94" t="s">
        <v>17</v>
      </c>
      <c r="E1153" s="97"/>
      <c r="F1153" s="98"/>
      <c r="G1153" s="96">
        <v>41242.0</v>
      </c>
    </row>
    <row r="1154">
      <c r="A1154" s="93">
        <v>41242.67864583333</v>
      </c>
      <c r="B1154" s="94" t="s">
        <v>2874</v>
      </c>
      <c r="C1154" s="94" t="s">
        <v>1210</v>
      </c>
      <c r="D1154" s="94" t="s">
        <v>10</v>
      </c>
      <c r="E1154" s="97"/>
      <c r="F1154" s="94" t="s">
        <v>2875</v>
      </c>
      <c r="G1154" s="93" t="s">
        <v>2876</v>
      </c>
    </row>
    <row r="1155">
      <c r="A1155" s="93">
        <v>41245.643275462964</v>
      </c>
      <c r="B1155" s="94" t="s">
        <v>2877</v>
      </c>
      <c r="C1155" s="94" t="s">
        <v>16</v>
      </c>
      <c r="D1155" s="94" t="s">
        <v>10</v>
      </c>
      <c r="E1155" s="95" t="s">
        <v>2878</v>
      </c>
      <c r="F1155" s="94" t="s">
        <v>2879</v>
      </c>
      <c r="G1155" s="96">
        <v>41244.0</v>
      </c>
    </row>
    <row r="1156">
      <c r="A1156" s="93">
        <v>41245.97295138889</v>
      </c>
      <c r="B1156" s="94" t="s">
        <v>2880</v>
      </c>
      <c r="C1156" s="94" t="s">
        <v>783</v>
      </c>
      <c r="D1156" s="94" t="s">
        <v>2643</v>
      </c>
      <c r="E1156" s="95" t="s">
        <v>2881</v>
      </c>
      <c r="F1156" s="94" t="s">
        <v>2882</v>
      </c>
      <c r="G1156" s="96">
        <v>41244.0</v>
      </c>
    </row>
    <row r="1157">
      <c r="A1157" s="93">
        <v>41249.80269675926</v>
      </c>
      <c r="B1157" s="94" t="s">
        <v>2883</v>
      </c>
      <c r="C1157" s="94" t="s">
        <v>759</v>
      </c>
      <c r="D1157" s="94" t="s">
        <v>17</v>
      </c>
      <c r="E1157" s="97"/>
      <c r="F1157" s="98"/>
      <c r="G1157" s="96">
        <v>41248.0</v>
      </c>
    </row>
    <row r="1158">
      <c r="A1158" s="93">
        <v>41250.938043981485</v>
      </c>
      <c r="B1158" s="94" t="s">
        <v>2884</v>
      </c>
      <c r="C1158" s="94" t="s">
        <v>16</v>
      </c>
      <c r="D1158" s="94" t="s">
        <v>17</v>
      </c>
      <c r="E1158" s="95" t="s">
        <v>2885</v>
      </c>
      <c r="F1158" s="98"/>
      <c r="G1158" s="96">
        <v>33790.0</v>
      </c>
    </row>
    <row r="1159">
      <c r="A1159" s="93">
        <v>41251.26424768518</v>
      </c>
      <c r="B1159" s="94" t="s">
        <v>2886</v>
      </c>
      <c r="C1159" s="94" t="s">
        <v>277</v>
      </c>
      <c r="D1159" s="94" t="s">
        <v>17</v>
      </c>
      <c r="E1159" s="97"/>
      <c r="F1159" s="94" t="s">
        <v>2887</v>
      </c>
      <c r="G1159" s="96">
        <v>41102.0</v>
      </c>
    </row>
    <row r="1160">
      <c r="A1160" s="93">
        <v>41251.68387731481</v>
      </c>
      <c r="B1160" s="94" t="s">
        <v>2888</v>
      </c>
      <c r="C1160" s="94" t="s">
        <v>314</v>
      </c>
      <c r="D1160" s="94" t="s">
        <v>17</v>
      </c>
      <c r="E1160" s="95" t="s">
        <v>2889</v>
      </c>
      <c r="F1160" s="94" t="s">
        <v>2890</v>
      </c>
      <c r="G1160" s="96">
        <v>41251.0</v>
      </c>
    </row>
    <row r="1161">
      <c r="A1161" s="93">
        <v>41253.46056712963</v>
      </c>
      <c r="B1161" s="94" t="s">
        <v>2891</v>
      </c>
      <c r="C1161" s="94" t="s">
        <v>188</v>
      </c>
      <c r="D1161" s="94" t="s">
        <v>10</v>
      </c>
      <c r="E1161" s="97"/>
      <c r="F1161" s="94" t="s">
        <v>2892</v>
      </c>
      <c r="G1161" s="96">
        <v>41194.0</v>
      </c>
    </row>
    <row r="1162">
      <c r="A1162" s="93">
        <v>41254.89857638889</v>
      </c>
      <c r="B1162" s="94" t="s">
        <v>2893</v>
      </c>
      <c r="C1162" s="94" t="s">
        <v>627</v>
      </c>
      <c r="D1162" s="94" t="s">
        <v>17</v>
      </c>
      <c r="E1162" s="97"/>
      <c r="F1162" s="94" t="s">
        <v>2894</v>
      </c>
      <c r="G1162" s="96">
        <v>41254.0</v>
      </c>
    </row>
    <row r="1163">
      <c r="A1163" s="93">
        <v>41255.55809027778</v>
      </c>
      <c r="B1163" s="94" t="s">
        <v>2895</v>
      </c>
      <c r="C1163" s="94">
        <v>1.11</v>
      </c>
      <c r="D1163" s="94" t="s">
        <v>17</v>
      </c>
      <c r="E1163" s="97"/>
      <c r="F1163" s="99" t="s">
        <v>2896</v>
      </c>
      <c r="G1163" s="96">
        <v>41255.0</v>
      </c>
    </row>
    <row r="1164">
      <c r="A1164" s="93">
        <v>41256.41788194444</v>
      </c>
      <c r="B1164" s="94" t="s">
        <v>2897</v>
      </c>
      <c r="C1164" s="94">
        <v>1.7</v>
      </c>
      <c r="D1164" s="94" t="s">
        <v>17</v>
      </c>
      <c r="E1164" s="95" t="s">
        <v>2898</v>
      </c>
      <c r="F1164" s="94" t="s">
        <v>2899</v>
      </c>
      <c r="G1164" s="93" t="s">
        <v>2900</v>
      </c>
    </row>
    <row r="1165">
      <c r="A1165" s="93">
        <v>41257.37842592593</v>
      </c>
      <c r="B1165" s="94" t="s">
        <v>2901</v>
      </c>
      <c r="C1165" s="94" t="s">
        <v>2902</v>
      </c>
      <c r="D1165" s="94" t="s">
        <v>17</v>
      </c>
      <c r="E1165" s="95" t="s">
        <v>2903</v>
      </c>
      <c r="F1165" s="94" t="s">
        <v>2904</v>
      </c>
      <c r="G1165" s="96">
        <v>41257.0</v>
      </c>
    </row>
    <row r="1166">
      <c r="A1166" s="93">
        <v>41257.71833333333</v>
      </c>
      <c r="B1166" s="94" t="s">
        <v>2905</v>
      </c>
      <c r="C1166" s="94" t="s">
        <v>2902</v>
      </c>
      <c r="D1166" s="94" t="s">
        <v>17</v>
      </c>
      <c r="E1166" s="95" t="s">
        <v>2906</v>
      </c>
      <c r="F1166" s="94" t="s">
        <v>2907</v>
      </c>
      <c r="G1166" s="96">
        <v>41257.0</v>
      </c>
    </row>
    <row r="1167">
      <c r="A1167" s="93">
        <v>41258.10121527778</v>
      </c>
      <c r="B1167" s="94" t="s">
        <v>2908</v>
      </c>
      <c r="C1167" s="94" t="s">
        <v>16</v>
      </c>
      <c r="D1167" s="94" t="s">
        <v>17</v>
      </c>
      <c r="E1167" s="95" t="s">
        <v>2909</v>
      </c>
      <c r="F1167" s="94" t="s">
        <v>2910</v>
      </c>
      <c r="G1167" s="96">
        <v>41257.0</v>
      </c>
    </row>
    <row r="1168">
      <c r="A1168" s="93">
        <v>41258.16908564815</v>
      </c>
      <c r="B1168" s="94" t="s">
        <v>2766</v>
      </c>
      <c r="C1168" s="94">
        <v>2.0</v>
      </c>
      <c r="D1168" s="94" t="s">
        <v>17</v>
      </c>
      <c r="E1168" s="95" t="s">
        <v>2911</v>
      </c>
      <c r="F1168" s="94" t="s">
        <v>2912</v>
      </c>
      <c r="G1168" s="96">
        <v>41258.0</v>
      </c>
    </row>
    <row r="1169">
      <c r="A1169" s="93">
        <v>41258.444872685184</v>
      </c>
      <c r="B1169" s="94" t="s">
        <v>352</v>
      </c>
      <c r="C1169" s="94">
        <v>2.111</v>
      </c>
      <c r="D1169" s="94" t="s">
        <v>17</v>
      </c>
      <c r="E1169" s="97"/>
      <c r="F1169" s="94" t="s">
        <v>2913</v>
      </c>
      <c r="G1169" s="93" t="s">
        <v>2914</v>
      </c>
    </row>
    <row r="1170">
      <c r="A1170" s="93">
        <v>41258.56796296296</v>
      </c>
      <c r="B1170" s="94" t="s">
        <v>2915</v>
      </c>
      <c r="C1170" s="94">
        <v>4.8</v>
      </c>
      <c r="D1170" s="94" t="s">
        <v>10</v>
      </c>
      <c r="E1170" s="97"/>
      <c r="F1170" s="98"/>
      <c r="G1170" s="93" t="s">
        <v>2916</v>
      </c>
    </row>
    <row r="1171">
      <c r="A1171" s="93">
        <v>41258.620300925926</v>
      </c>
      <c r="B1171" s="94" t="s">
        <v>2917</v>
      </c>
      <c r="C1171" s="94" t="s">
        <v>2918</v>
      </c>
      <c r="D1171" s="94" t="s">
        <v>10</v>
      </c>
      <c r="E1171" s="95" t="s">
        <v>2919</v>
      </c>
      <c r="F1171" s="94" t="s">
        <v>2920</v>
      </c>
      <c r="G1171" s="93" t="s">
        <v>2921</v>
      </c>
    </row>
    <row r="1172">
      <c r="A1172" s="93">
        <v>41258.973645833335</v>
      </c>
      <c r="B1172" s="94" t="s">
        <v>2922</v>
      </c>
      <c r="C1172" s="98"/>
      <c r="D1172" s="94" t="s">
        <v>2643</v>
      </c>
      <c r="E1172" s="97"/>
      <c r="F1172" s="94" t="s">
        <v>2923</v>
      </c>
      <c r="G1172" s="93" t="s">
        <v>2914</v>
      </c>
    </row>
    <row r="1173">
      <c r="A1173" s="93">
        <v>41259.35890046296</v>
      </c>
      <c r="B1173" s="94" t="s">
        <v>94</v>
      </c>
      <c r="C1173" s="94" t="s">
        <v>2902</v>
      </c>
      <c r="D1173" s="94" t="s">
        <v>17</v>
      </c>
      <c r="E1173" s="95" t="s">
        <v>2924</v>
      </c>
      <c r="F1173" s="94" t="s">
        <v>2925</v>
      </c>
      <c r="G1173" s="93" t="s">
        <v>2926</v>
      </c>
    </row>
    <row r="1174">
      <c r="A1174" s="93">
        <v>41259.987604166665</v>
      </c>
      <c r="B1174" s="94" t="s">
        <v>2927</v>
      </c>
      <c r="C1174" s="94">
        <v>1.0</v>
      </c>
      <c r="D1174" s="94" t="s">
        <v>10</v>
      </c>
      <c r="E1174" s="95" t="s">
        <v>2928</v>
      </c>
      <c r="F1174" s="94" t="s">
        <v>2929</v>
      </c>
      <c r="G1174" s="96">
        <v>41259.0</v>
      </c>
    </row>
    <row r="1175">
      <c r="A1175" s="93">
        <v>41260.472037037034</v>
      </c>
      <c r="B1175" s="94" t="s">
        <v>2930</v>
      </c>
      <c r="C1175" s="94" t="s">
        <v>2931</v>
      </c>
      <c r="D1175" s="94" t="s">
        <v>10</v>
      </c>
      <c r="E1175" s="95" t="s">
        <v>2932</v>
      </c>
      <c r="F1175" s="94" t="s">
        <v>2933</v>
      </c>
      <c r="G1175" s="93" t="s">
        <v>2934</v>
      </c>
    </row>
    <row r="1176">
      <c r="A1176" s="93">
        <v>41260.557754629626</v>
      </c>
      <c r="B1176" s="94" t="s">
        <v>2935</v>
      </c>
      <c r="C1176" s="94" t="s">
        <v>378</v>
      </c>
      <c r="D1176" s="94" t="s">
        <v>17</v>
      </c>
      <c r="E1176" s="97"/>
      <c r="F1176" s="94" t="s">
        <v>2936</v>
      </c>
      <c r="G1176" s="96">
        <v>41260.0</v>
      </c>
    </row>
    <row r="1177">
      <c r="A1177" s="93">
        <v>41263.58605324074</v>
      </c>
      <c r="B1177" s="94" t="s">
        <v>2937</v>
      </c>
      <c r="C1177" s="98"/>
      <c r="D1177" s="94" t="s">
        <v>10</v>
      </c>
      <c r="E1177" s="97"/>
      <c r="F1177" s="94" t="s">
        <v>2938</v>
      </c>
      <c r="G1177" s="93" t="s">
        <v>2939</v>
      </c>
    </row>
    <row r="1178">
      <c r="A1178" s="93">
        <v>41266.311527777776</v>
      </c>
      <c r="B1178" s="94" t="s">
        <v>2940</v>
      </c>
      <c r="C1178" s="94">
        <v>1.1</v>
      </c>
      <c r="D1178" s="94" t="s">
        <v>17</v>
      </c>
      <c r="E1178" s="97"/>
      <c r="F1178" s="94" t="s">
        <v>2941</v>
      </c>
      <c r="G1178" s="93" t="s">
        <v>2942</v>
      </c>
    </row>
    <row r="1179">
      <c r="A1179" s="93">
        <v>41266.66719907407</v>
      </c>
      <c r="B1179" s="94" t="s">
        <v>2943</v>
      </c>
      <c r="C1179" s="94" t="s">
        <v>378</v>
      </c>
      <c r="D1179" s="94" t="s">
        <v>10</v>
      </c>
      <c r="E1179" s="95" t="s">
        <v>2944</v>
      </c>
      <c r="F1179" s="94" t="s">
        <v>2945</v>
      </c>
      <c r="G1179" s="93" t="s">
        <v>2946</v>
      </c>
    </row>
    <row r="1180">
      <c r="A1180" s="93">
        <v>41266.67611111111</v>
      </c>
      <c r="B1180" s="94" t="s">
        <v>2947</v>
      </c>
      <c r="C1180" s="94">
        <v>1.21</v>
      </c>
      <c r="D1180" s="94" t="s">
        <v>10</v>
      </c>
      <c r="E1180" s="95" t="s">
        <v>2948</v>
      </c>
      <c r="F1180" s="94" t="s">
        <v>2945</v>
      </c>
      <c r="G1180" s="93" t="s">
        <v>2942</v>
      </c>
    </row>
    <row r="1181">
      <c r="A1181" s="93">
        <v>41268.76876157407</v>
      </c>
      <c r="B1181" s="94" t="s">
        <v>2949</v>
      </c>
      <c r="C1181" s="94" t="s">
        <v>2950</v>
      </c>
      <c r="D1181" s="94" t="s">
        <v>10</v>
      </c>
      <c r="E1181" s="97"/>
      <c r="F1181" s="94" t="s">
        <v>2951</v>
      </c>
      <c r="G1181" s="93" t="s">
        <v>2952</v>
      </c>
    </row>
    <row r="1182">
      <c r="A1182" s="93">
        <v>41272.2902662037</v>
      </c>
      <c r="B1182" s="94" t="s">
        <v>2953</v>
      </c>
      <c r="C1182" s="94" t="s">
        <v>1314</v>
      </c>
      <c r="D1182" s="94" t="s">
        <v>17</v>
      </c>
      <c r="E1182" s="95" t="s">
        <v>2954</v>
      </c>
      <c r="F1182" s="94" t="s">
        <v>2955</v>
      </c>
      <c r="G1182" s="96">
        <v>41271.0</v>
      </c>
    </row>
    <row r="1183">
      <c r="A1183" s="93">
        <v>41272.76363425926</v>
      </c>
      <c r="B1183" s="94" t="s">
        <v>2956</v>
      </c>
      <c r="C1183" s="94" t="s">
        <v>1314</v>
      </c>
      <c r="D1183" s="94" t="s">
        <v>17</v>
      </c>
      <c r="E1183" s="95" t="s">
        <v>2957</v>
      </c>
      <c r="F1183" s="94" t="s">
        <v>2955</v>
      </c>
      <c r="G1183" s="96">
        <v>41271.0</v>
      </c>
    </row>
    <row r="1184">
      <c r="A1184" s="93">
        <v>41272.888645833336</v>
      </c>
      <c r="B1184" s="94" t="s">
        <v>2958</v>
      </c>
      <c r="C1184" s="94">
        <v>1.4</v>
      </c>
      <c r="D1184" s="94" t="s">
        <v>10</v>
      </c>
      <c r="E1184" s="95" t="s">
        <v>2959</v>
      </c>
      <c r="F1184" s="94" t="s">
        <v>2960</v>
      </c>
      <c r="G1184" s="93" t="s">
        <v>2961</v>
      </c>
    </row>
    <row r="1185">
      <c r="A1185" s="93">
        <v>41273.88363425926</v>
      </c>
      <c r="B1185" s="94" t="s">
        <v>2962</v>
      </c>
      <c r="C1185" s="94" t="s">
        <v>627</v>
      </c>
      <c r="D1185" s="94" t="s">
        <v>17</v>
      </c>
      <c r="E1185" s="95" t="s">
        <v>2963</v>
      </c>
      <c r="F1185" s="98"/>
      <c r="G1185" s="93" t="s">
        <v>2964</v>
      </c>
    </row>
    <row r="1186">
      <c r="A1186" s="93">
        <v>41274.7440162037</v>
      </c>
      <c r="B1186" s="94" t="s">
        <v>626</v>
      </c>
      <c r="C1186" s="94" t="s">
        <v>627</v>
      </c>
      <c r="D1186" s="94" t="s">
        <v>2965</v>
      </c>
      <c r="E1186" s="95" t="s">
        <v>2966</v>
      </c>
      <c r="F1186" s="94" t="s">
        <v>2967</v>
      </c>
      <c r="G1186" s="96">
        <v>41274.0</v>
      </c>
    </row>
    <row r="1187">
      <c r="A1187" s="93">
        <v>41275.688310185185</v>
      </c>
      <c r="B1187" s="94" t="s">
        <v>2968</v>
      </c>
      <c r="C1187" s="98"/>
      <c r="D1187" s="94" t="s">
        <v>10</v>
      </c>
      <c r="E1187" s="95" t="s">
        <v>2969</v>
      </c>
      <c r="F1187" s="94" t="s">
        <v>2970</v>
      </c>
      <c r="G1187" s="93" t="s">
        <v>2971</v>
      </c>
    </row>
    <row r="1188">
      <c r="A1188" s="93">
        <v>41276.6228125</v>
      </c>
      <c r="B1188" s="94" t="s">
        <v>94</v>
      </c>
      <c r="C1188" s="98"/>
      <c r="D1188" s="94" t="s">
        <v>17</v>
      </c>
      <c r="E1188" s="97"/>
      <c r="F1188" s="94" t="s">
        <v>2972</v>
      </c>
      <c r="G1188" s="96">
        <v>41306.0</v>
      </c>
    </row>
    <row r="1189">
      <c r="A1189" s="93">
        <v>41278.11366898148</v>
      </c>
      <c r="B1189" s="94" t="s">
        <v>2973</v>
      </c>
      <c r="C1189" s="94">
        <v>1.0</v>
      </c>
      <c r="D1189" s="94" t="s">
        <v>17</v>
      </c>
      <c r="E1189" s="97"/>
      <c r="F1189" s="94" t="s">
        <v>2974</v>
      </c>
      <c r="G1189" s="96">
        <v>41000.0</v>
      </c>
    </row>
    <row r="1190">
      <c r="A1190" s="93">
        <v>41278.67052083334</v>
      </c>
      <c r="B1190" s="94" t="s">
        <v>2975</v>
      </c>
      <c r="C1190" s="94">
        <v>4.3</v>
      </c>
      <c r="D1190" s="94" t="s">
        <v>10</v>
      </c>
      <c r="E1190" s="95" t="s">
        <v>2976</v>
      </c>
      <c r="F1190" s="94" t="s">
        <v>2977</v>
      </c>
      <c r="G1190" s="96">
        <v>41278.0</v>
      </c>
    </row>
    <row r="1191">
      <c r="A1191" s="93">
        <v>41278.67392361111</v>
      </c>
      <c r="B1191" s="94" t="s">
        <v>2978</v>
      </c>
      <c r="C1191" s="94">
        <v>1.0</v>
      </c>
      <c r="D1191" s="94" t="s">
        <v>10</v>
      </c>
      <c r="E1191" s="95" t="s">
        <v>2979</v>
      </c>
      <c r="F1191" s="94" t="s">
        <v>2977</v>
      </c>
      <c r="G1191" s="96">
        <v>41278.0</v>
      </c>
    </row>
    <row r="1192">
      <c r="A1192" s="93">
        <v>41278.678819444445</v>
      </c>
      <c r="B1192" s="94" t="s">
        <v>2980</v>
      </c>
      <c r="C1192" s="94" t="s">
        <v>188</v>
      </c>
      <c r="D1192" s="94" t="s">
        <v>10</v>
      </c>
      <c r="E1192" s="95" t="s">
        <v>2981</v>
      </c>
      <c r="F1192" s="94" t="s">
        <v>2977</v>
      </c>
      <c r="G1192" s="93" t="s">
        <v>2982</v>
      </c>
    </row>
    <row r="1193">
      <c r="A1193" s="93">
        <v>41279.729791666665</v>
      </c>
      <c r="B1193" s="94" t="s">
        <v>2983</v>
      </c>
      <c r="C1193" s="94">
        <v>1.4</v>
      </c>
      <c r="D1193" s="94" t="s">
        <v>10</v>
      </c>
      <c r="E1193" s="95" t="s">
        <v>1342</v>
      </c>
      <c r="F1193" s="94" t="s">
        <v>2984</v>
      </c>
      <c r="G1193" s="96">
        <v>41279.0</v>
      </c>
    </row>
    <row r="1194">
      <c r="A1194" s="93">
        <v>41281.01123842593</v>
      </c>
      <c r="B1194" s="94" t="s">
        <v>2985</v>
      </c>
      <c r="C1194" s="94" t="s">
        <v>201</v>
      </c>
      <c r="D1194" s="94" t="s">
        <v>17</v>
      </c>
      <c r="E1194" s="97"/>
      <c r="F1194" s="94" t="s">
        <v>2986</v>
      </c>
      <c r="G1194" s="93" t="s">
        <v>2987</v>
      </c>
    </row>
    <row r="1195">
      <c r="A1195" s="93">
        <v>41281.184907407405</v>
      </c>
      <c r="B1195" s="94" t="s">
        <v>2988</v>
      </c>
      <c r="C1195" s="94" t="s">
        <v>2989</v>
      </c>
      <c r="D1195" s="94" t="s">
        <v>17</v>
      </c>
      <c r="E1195" s="95" t="s">
        <v>2990</v>
      </c>
      <c r="F1195" s="94" t="s">
        <v>2991</v>
      </c>
      <c r="G1195" s="96">
        <v>41280.0</v>
      </c>
    </row>
    <row r="1196">
      <c r="A1196" s="93">
        <v>41282.3858912037</v>
      </c>
      <c r="B1196" s="94" t="s">
        <v>2992</v>
      </c>
      <c r="C1196" s="94">
        <v>11.0</v>
      </c>
      <c r="D1196" s="94" t="s">
        <v>17</v>
      </c>
      <c r="E1196" s="95" t="s">
        <v>2993</v>
      </c>
      <c r="F1196" s="94" t="s">
        <v>2994</v>
      </c>
      <c r="G1196" s="96">
        <v>41282.0</v>
      </c>
    </row>
    <row r="1197">
      <c r="A1197" s="93">
        <v>41282.40190972222</v>
      </c>
      <c r="B1197" s="94" t="s">
        <v>2995</v>
      </c>
      <c r="C1197" s="94">
        <v>1.8</v>
      </c>
      <c r="D1197" s="94" t="s">
        <v>17</v>
      </c>
      <c r="E1197" s="95" t="s">
        <v>2996</v>
      </c>
      <c r="F1197" s="94" t="s">
        <v>2997</v>
      </c>
      <c r="G1197" s="96">
        <v>41282.0</v>
      </c>
    </row>
    <row r="1198">
      <c r="A1198" s="93">
        <v>41287.69400462963</v>
      </c>
      <c r="B1198" s="94" t="s">
        <v>2998</v>
      </c>
      <c r="C1198" s="94" t="s">
        <v>188</v>
      </c>
      <c r="D1198" s="94" t="s">
        <v>17</v>
      </c>
      <c r="E1198" s="95" t="s">
        <v>2999</v>
      </c>
      <c r="F1198" s="94" t="s">
        <v>3000</v>
      </c>
      <c r="G1198" s="96">
        <v>41288.0</v>
      </c>
    </row>
    <row r="1199">
      <c r="A1199" s="93">
        <v>41289.472604166665</v>
      </c>
      <c r="B1199" s="94" t="s">
        <v>2998</v>
      </c>
      <c r="C1199" s="94" t="s">
        <v>188</v>
      </c>
      <c r="D1199" s="94" t="s">
        <v>10</v>
      </c>
      <c r="E1199" s="95" t="s">
        <v>3001</v>
      </c>
      <c r="F1199" s="94" t="s">
        <v>3002</v>
      </c>
      <c r="G1199" s="93" t="s">
        <v>3003</v>
      </c>
    </row>
    <row r="1200">
      <c r="A1200" s="93">
        <v>41289.68953703704</v>
      </c>
      <c r="B1200" s="94" t="s">
        <v>3004</v>
      </c>
      <c r="C1200" s="94">
        <v>1.4</v>
      </c>
      <c r="D1200" s="94" t="s">
        <v>17</v>
      </c>
      <c r="E1200" s="97"/>
      <c r="F1200" s="94" t="s">
        <v>3005</v>
      </c>
      <c r="G1200" s="96">
        <v>41289.0</v>
      </c>
    </row>
    <row r="1201">
      <c r="A1201" s="93">
        <v>41290.85907407408</v>
      </c>
      <c r="B1201" s="94" t="s">
        <v>3006</v>
      </c>
      <c r="C1201" s="94">
        <v>11.0</v>
      </c>
      <c r="D1201" s="94" t="s">
        <v>17</v>
      </c>
      <c r="E1201" s="97"/>
      <c r="F1201" s="98"/>
      <c r="G1201" s="93" t="s">
        <v>3007</v>
      </c>
    </row>
    <row r="1202">
      <c r="A1202" s="93">
        <v>41295.100069444445</v>
      </c>
      <c r="B1202" s="94" t="s">
        <v>352</v>
      </c>
      <c r="C1202" s="94">
        <v>3.3</v>
      </c>
      <c r="D1202" s="94" t="s">
        <v>17</v>
      </c>
      <c r="E1202" s="95" t="s">
        <v>3008</v>
      </c>
      <c r="F1202" s="94" t="s">
        <v>3009</v>
      </c>
      <c r="G1202" s="96">
        <v>41294.0</v>
      </c>
    </row>
    <row r="1203">
      <c r="A1203" s="93">
        <v>41295.469618055555</v>
      </c>
      <c r="B1203" s="94" t="s">
        <v>3010</v>
      </c>
      <c r="C1203" s="94" t="s">
        <v>188</v>
      </c>
      <c r="D1203" s="94" t="s">
        <v>17</v>
      </c>
      <c r="E1203" s="95" t="s">
        <v>3011</v>
      </c>
      <c r="F1203" s="94" t="s">
        <v>3012</v>
      </c>
      <c r="G1203" s="93" t="s">
        <v>3013</v>
      </c>
    </row>
    <row r="1204">
      <c r="A1204" s="93">
        <v>41296.06896990741</v>
      </c>
      <c r="B1204" s="94" t="s">
        <v>2864</v>
      </c>
      <c r="C1204" s="98"/>
      <c r="D1204" s="94" t="s">
        <v>10</v>
      </c>
      <c r="E1204" s="95" t="s">
        <v>3014</v>
      </c>
      <c r="F1204" s="94" t="s">
        <v>3015</v>
      </c>
      <c r="G1204" s="96">
        <v>40929.0</v>
      </c>
    </row>
    <row r="1205">
      <c r="A1205" s="93">
        <v>41296.84636574074</v>
      </c>
      <c r="B1205" s="94" t="s">
        <v>2285</v>
      </c>
      <c r="C1205" s="98"/>
      <c r="D1205" s="94" t="s">
        <v>17</v>
      </c>
      <c r="E1205" s="95" t="s">
        <v>3016</v>
      </c>
      <c r="F1205" s="94" t="s">
        <v>3015</v>
      </c>
      <c r="G1205" s="96">
        <v>41295.0</v>
      </c>
    </row>
    <row r="1206">
      <c r="A1206" s="93">
        <v>41297.83519675926</v>
      </c>
      <c r="B1206" s="94" t="s">
        <v>3017</v>
      </c>
      <c r="C1206" s="94" t="s">
        <v>3018</v>
      </c>
      <c r="D1206" s="94" t="s">
        <v>2599</v>
      </c>
      <c r="E1206" s="95" t="s">
        <v>3019</v>
      </c>
      <c r="F1206" s="94" t="s">
        <v>3020</v>
      </c>
      <c r="G1206" s="96">
        <v>41297.0</v>
      </c>
    </row>
    <row r="1207">
      <c r="A1207" s="93">
        <v>41298.131273148145</v>
      </c>
      <c r="B1207" s="94" t="s">
        <v>2998</v>
      </c>
      <c r="C1207" s="94" t="s">
        <v>16</v>
      </c>
      <c r="D1207" s="94" t="s">
        <v>17</v>
      </c>
      <c r="E1207" s="95" t="s">
        <v>3021</v>
      </c>
      <c r="F1207" s="94" t="s">
        <v>3022</v>
      </c>
      <c r="G1207" s="93" t="s">
        <v>3023</v>
      </c>
    </row>
    <row r="1208">
      <c r="A1208" s="93">
        <v>41299.33820601852</v>
      </c>
      <c r="B1208" s="94" t="s">
        <v>3024</v>
      </c>
      <c r="C1208" s="98"/>
      <c r="D1208" s="94" t="s">
        <v>10</v>
      </c>
      <c r="E1208" s="97"/>
      <c r="F1208" s="98"/>
      <c r="G1208" s="93" t="s">
        <v>3025</v>
      </c>
    </row>
    <row r="1209">
      <c r="A1209" s="93">
        <v>41299.97696759259</v>
      </c>
      <c r="B1209" s="94" t="s">
        <v>3026</v>
      </c>
      <c r="C1209" s="94" t="s">
        <v>1086</v>
      </c>
      <c r="D1209" s="94" t="s">
        <v>17</v>
      </c>
      <c r="E1209" s="97"/>
      <c r="F1209" s="94" t="s">
        <v>3027</v>
      </c>
      <c r="G1209" s="96">
        <v>41300.0</v>
      </c>
    </row>
    <row r="1210">
      <c r="A1210" s="93">
        <v>41301.34037037037</v>
      </c>
      <c r="B1210" s="94" t="s">
        <v>3028</v>
      </c>
      <c r="C1210" s="98"/>
      <c r="D1210" s="94" t="s">
        <v>10</v>
      </c>
      <c r="E1210" s="95" t="s">
        <v>3029</v>
      </c>
      <c r="F1210" s="94" t="s">
        <v>3030</v>
      </c>
      <c r="G1210" s="96">
        <v>41298.0</v>
      </c>
    </row>
    <row r="1211">
      <c r="A1211" s="93">
        <v>41302.23008101852</v>
      </c>
      <c r="B1211" s="94" t="s">
        <v>2322</v>
      </c>
      <c r="C1211" s="94" t="s">
        <v>532</v>
      </c>
      <c r="D1211" s="94" t="s">
        <v>10</v>
      </c>
      <c r="E1211" s="95" t="s">
        <v>3031</v>
      </c>
      <c r="F1211" s="94" t="s">
        <v>3032</v>
      </c>
      <c r="G1211" s="96">
        <v>27427.0</v>
      </c>
    </row>
    <row r="1212">
      <c r="A1212" s="93">
        <v>41302.640011574076</v>
      </c>
      <c r="B1212" s="94" t="s">
        <v>3033</v>
      </c>
      <c r="C1212" s="94" t="s">
        <v>16</v>
      </c>
      <c r="D1212" s="94" t="s">
        <v>17</v>
      </c>
      <c r="E1212" s="95" t="s">
        <v>3034</v>
      </c>
      <c r="F1212" s="94" t="s">
        <v>3035</v>
      </c>
      <c r="G1212" s="93" t="s">
        <v>1415</v>
      </c>
    </row>
    <row r="1213">
      <c r="A1213" s="93">
        <v>41303.966203703705</v>
      </c>
      <c r="B1213" s="94" t="s">
        <v>3036</v>
      </c>
      <c r="C1213" s="94" t="s">
        <v>3037</v>
      </c>
      <c r="D1213" s="94" t="s">
        <v>17</v>
      </c>
      <c r="E1213" s="95" t="s">
        <v>3038</v>
      </c>
      <c r="F1213" s="94" t="s">
        <v>3039</v>
      </c>
      <c r="G1213" s="96">
        <v>41303.0</v>
      </c>
    </row>
    <row r="1214">
      <c r="A1214" s="93">
        <v>41304.14648148148</v>
      </c>
      <c r="B1214" s="94" t="s">
        <v>1511</v>
      </c>
      <c r="C1214" s="94" t="s">
        <v>713</v>
      </c>
      <c r="D1214" s="94" t="s">
        <v>3040</v>
      </c>
      <c r="E1214" s="97"/>
      <c r="F1214" s="94" t="s">
        <v>3041</v>
      </c>
      <c r="G1214" s="96">
        <v>41303.0</v>
      </c>
    </row>
    <row r="1215">
      <c r="A1215" s="93">
        <v>41306.01310185185</v>
      </c>
      <c r="B1215" s="94" t="s">
        <v>3042</v>
      </c>
      <c r="C1215" s="94">
        <v>1.9</v>
      </c>
      <c r="D1215" s="94" t="s">
        <v>17</v>
      </c>
      <c r="E1215" s="97"/>
      <c r="F1215" s="98"/>
      <c r="G1215" s="96">
        <v>41305.0</v>
      </c>
    </row>
    <row r="1216">
      <c r="A1216" s="93">
        <v>41306.915358796294</v>
      </c>
      <c r="B1216" s="94" t="s">
        <v>2032</v>
      </c>
      <c r="C1216" s="94">
        <v>2.02</v>
      </c>
      <c r="D1216" s="94" t="s">
        <v>17</v>
      </c>
      <c r="E1216" s="95" t="s">
        <v>3043</v>
      </c>
      <c r="F1216" s="94" t="s">
        <v>3044</v>
      </c>
      <c r="G1216" s="96">
        <v>41307.0</v>
      </c>
    </row>
    <row r="1217">
      <c r="A1217" s="93">
        <v>41307.02762731481</v>
      </c>
      <c r="B1217" s="94" t="s">
        <v>3045</v>
      </c>
      <c r="C1217" s="94" t="s">
        <v>3046</v>
      </c>
      <c r="D1217" s="94" t="s">
        <v>2643</v>
      </c>
      <c r="E1217" s="95" t="s">
        <v>3047</v>
      </c>
      <c r="F1217" s="94" t="s">
        <v>3048</v>
      </c>
      <c r="G1217" s="96">
        <v>41307.0</v>
      </c>
    </row>
    <row r="1218">
      <c r="A1218" s="93">
        <v>41308.727627314816</v>
      </c>
      <c r="B1218" s="94" t="s">
        <v>3010</v>
      </c>
      <c r="C1218" s="94" t="s">
        <v>188</v>
      </c>
      <c r="D1218" s="94" t="s">
        <v>10</v>
      </c>
      <c r="E1218" s="95" t="s">
        <v>3049</v>
      </c>
      <c r="F1218" s="94" t="s">
        <v>3012</v>
      </c>
      <c r="G1218" s="96">
        <v>41309.0</v>
      </c>
    </row>
    <row r="1219">
      <c r="A1219" s="93">
        <v>41309.417858796296</v>
      </c>
      <c r="B1219" s="94" t="s">
        <v>3050</v>
      </c>
      <c r="C1219" s="94" t="s">
        <v>188</v>
      </c>
      <c r="D1219" s="94" t="s">
        <v>10</v>
      </c>
      <c r="E1219" s="95" t="s">
        <v>3051</v>
      </c>
      <c r="F1219" s="94" t="s">
        <v>2912</v>
      </c>
      <c r="G1219" s="96">
        <v>41309.0</v>
      </c>
    </row>
    <row r="1220">
      <c r="A1220" s="93">
        <v>41309.914988425924</v>
      </c>
      <c r="B1220" s="94" t="s">
        <v>3052</v>
      </c>
      <c r="C1220" s="94">
        <v>2.0</v>
      </c>
      <c r="D1220" s="94" t="s">
        <v>17</v>
      </c>
      <c r="E1220" s="95" t="s">
        <v>3053</v>
      </c>
      <c r="F1220" s="94" t="s">
        <v>3054</v>
      </c>
      <c r="G1220" s="96">
        <v>41366.0</v>
      </c>
    </row>
    <row r="1221">
      <c r="A1221" s="93">
        <v>41310.573425925926</v>
      </c>
      <c r="B1221" s="94" t="s">
        <v>3055</v>
      </c>
      <c r="C1221" s="94">
        <v>1.3</v>
      </c>
      <c r="D1221" s="94" t="s">
        <v>17</v>
      </c>
      <c r="E1221" s="95" t="s">
        <v>3056</v>
      </c>
      <c r="F1221" s="94" t="s">
        <v>3057</v>
      </c>
      <c r="G1221" s="96">
        <v>41310.0</v>
      </c>
    </row>
    <row r="1222">
      <c r="A1222" s="93">
        <v>41310.67957175926</v>
      </c>
      <c r="B1222" s="94" t="s">
        <v>3058</v>
      </c>
      <c r="C1222" s="94" t="s">
        <v>16</v>
      </c>
      <c r="D1222" s="94" t="s">
        <v>10</v>
      </c>
      <c r="E1222" s="97"/>
      <c r="F1222" s="98"/>
      <c r="G1222" s="93" t="s">
        <v>3059</v>
      </c>
    </row>
    <row r="1223">
      <c r="A1223" s="93">
        <v>41311.03040509259</v>
      </c>
      <c r="B1223" s="94" t="s">
        <v>3060</v>
      </c>
      <c r="C1223" s="94">
        <v>4.1</v>
      </c>
      <c r="D1223" s="94" t="s">
        <v>17</v>
      </c>
      <c r="E1223" s="95" t="s">
        <v>3061</v>
      </c>
      <c r="F1223" s="94" t="s">
        <v>3062</v>
      </c>
      <c r="G1223" s="96">
        <v>41427.0</v>
      </c>
    </row>
    <row r="1224">
      <c r="A1224" s="93">
        <v>41311.04048611111</v>
      </c>
      <c r="B1224" s="94" t="s">
        <v>3063</v>
      </c>
      <c r="C1224" s="94">
        <v>1.8</v>
      </c>
      <c r="D1224" s="94" t="s">
        <v>10</v>
      </c>
      <c r="E1224" s="95" t="s">
        <v>3064</v>
      </c>
      <c r="F1224" s="94" t="s">
        <v>3062</v>
      </c>
      <c r="G1224" s="96">
        <v>41427.0</v>
      </c>
    </row>
    <row r="1225">
      <c r="A1225" s="93">
        <v>41311.04238425926</v>
      </c>
      <c r="B1225" s="94" t="s">
        <v>2947</v>
      </c>
      <c r="C1225" s="98"/>
      <c r="D1225" s="94" t="s">
        <v>10</v>
      </c>
      <c r="E1225" s="95" t="s">
        <v>3065</v>
      </c>
      <c r="F1225" s="94" t="s">
        <v>3062</v>
      </c>
      <c r="G1225" s="96">
        <v>41427.0</v>
      </c>
    </row>
    <row r="1226">
      <c r="A1226" s="93">
        <v>41311.20003472222</v>
      </c>
      <c r="B1226" s="94" t="s">
        <v>3066</v>
      </c>
      <c r="C1226" s="94" t="s">
        <v>3067</v>
      </c>
      <c r="D1226" s="94" t="s">
        <v>17</v>
      </c>
      <c r="E1226" s="95" t="s">
        <v>1019</v>
      </c>
      <c r="F1226" s="94" t="s">
        <v>3068</v>
      </c>
      <c r="G1226" s="96">
        <v>41308.0</v>
      </c>
    </row>
    <row r="1227">
      <c r="A1227" s="93">
        <v>41312.69210648148</v>
      </c>
      <c r="B1227" s="94" t="s">
        <v>2815</v>
      </c>
      <c r="C1227" s="94">
        <v>1.09</v>
      </c>
      <c r="D1227" s="94" t="s">
        <v>17</v>
      </c>
      <c r="E1227" s="95" t="s">
        <v>3069</v>
      </c>
      <c r="F1227" s="94" t="s">
        <v>3070</v>
      </c>
      <c r="G1227" s="96">
        <v>41312.0</v>
      </c>
    </row>
    <row r="1228">
      <c r="A1228" s="93">
        <v>41313.011516203704</v>
      </c>
      <c r="B1228" s="94" t="s">
        <v>3071</v>
      </c>
      <c r="C1228" s="94" t="s">
        <v>81</v>
      </c>
      <c r="D1228" s="94" t="s">
        <v>17</v>
      </c>
      <c r="E1228" s="97"/>
      <c r="F1228" s="94" t="s">
        <v>3072</v>
      </c>
      <c r="G1228" s="96">
        <v>41457.0</v>
      </c>
    </row>
    <row r="1229">
      <c r="A1229" s="93">
        <v>41313.88438657407</v>
      </c>
      <c r="B1229" s="94" t="s">
        <v>3073</v>
      </c>
      <c r="C1229" s="94" t="s">
        <v>716</v>
      </c>
      <c r="D1229" s="94" t="s">
        <v>10</v>
      </c>
      <c r="E1229" s="95" t="s">
        <v>3074</v>
      </c>
      <c r="F1229" s="94" t="s">
        <v>3075</v>
      </c>
      <c r="G1229" s="93" t="s">
        <v>3076</v>
      </c>
    </row>
    <row r="1230">
      <c r="A1230" s="93">
        <v>41314.546319444446</v>
      </c>
      <c r="B1230" s="94" t="s">
        <v>3077</v>
      </c>
      <c r="C1230" s="94" t="s">
        <v>3078</v>
      </c>
      <c r="D1230" s="94" t="s">
        <v>10</v>
      </c>
      <c r="E1230" s="97"/>
      <c r="F1230" s="94" t="s">
        <v>3079</v>
      </c>
      <c r="G1230" s="96">
        <v>41488.0</v>
      </c>
    </row>
    <row r="1231">
      <c r="A1231" s="93">
        <v>41314.547106481485</v>
      </c>
      <c r="B1231" s="94" t="s">
        <v>3080</v>
      </c>
      <c r="C1231" s="94">
        <v>3.2</v>
      </c>
      <c r="D1231" s="94" t="s">
        <v>10</v>
      </c>
      <c r="E1231" s="97"/>
      <c r="F1231" s="94" t="s">
        <v>3079</v>
      </c>
      <c r="G1231" s="96">
        <v>41427.0</v>
      </c>
    </row>
    <row r="1232">
      <c r="A1232" s="93">
        <v>41315.76472222222</v>
      </c>
      <c r="B1232" s="94" t="s">
        <v>279</v>
      </c>
      <c r="C1232" s="94" t="s">
        <v>1071</v>
      </c>
      <c r="D1232" s="94" t="s">
        <v>10</v>
      </c>
      <c r="E1232" s="95" t="s">
        <v>3081</v>
      </c>
      <c r="F1232" s="94" t="s">
        <v>3082</v>
      </c>
      <c r="G1232" s="96">
        <v>41315.0</v>
      </c>
    </row>
    <row r="1233">
      <c r="A1233" s="93">
        <v>41318.38318287037</v>
      </c>
      <c r="B1233" s="94" t="s">
        <v>659</v>
      </c>
      <c r="C1233" s="94" t="s">
        <v>3083</v>
      </c>
      <c r="D1233" s="94" t="s">
        <v>17</v>
      </c>
      <c r="E1233" s="97"/>
      <c r="F1233" s="94" t="s">
        <v>3084</v>
      </c>
      <c r="G1233" s="96">
        <v>41318.0</v>
      </c>
    </row>
    <row r="1234">
      <c r="A1234" s="93">
        <v>41318.52789351852</v>
      </c>
      <c r="B1234" s="94" t="s">
        <v>200</v>
      </c>
      <c r="C1234" s="94">
        <v>1.0</v>
      </c>
      <c r="D1234" s="94" t="s">
        <v>10</v>
      </c>
      <c r="E1234" s="95" t="s">
        <v>3085</v>
      </c>
      <c r="F1234" s="94" t="s">
        <v>3086</v>
      </c>
      <c r="G1234" s="96">
        <v>41318.0</v>
      </c>
    </row>
    <row r="1235">
      <c r="A1235" s="93">
        <v>41318.52885416667</v>
      </c>
      <c r="B1235" s="94" t="s">
        <v>3087</v>
      </c>
      <c r="C1235" s="94" t="s">
        <v>159</v>
      </c>
      <c r="D1235" s="94" t="s">
        <v>10</v>
      </c>
      <c r="E1235" s="95" t="s">
        <v>3085</v>
      </c>
      <c r="F1235" s="94" t="s">
        <v>3086</v>
      </c>
      <c r="G1235" s="96">
        <v>41318.0</v>
      </c>
    </row>
    <row r="1236">
      <c r="A1236" s="93">
        <v>41318.534837962965</v>
      </c>
      <c r="B1236" s="94" t="s">
        <v>3088</v>
      </c>
      <c r="C1236" s="94" t="s">
        <v>201</v>
      </c>
      <c r="D1236" s="94" t="s">
        <v>10</v>
      </c>
      <c r="E1236" s="95" t="s">
        <v>3089</v>
      </c>
      <c r="F1236" s="94" t="s">
        <v>3086</v>
      </c>
      <c r="G1236" s="96">
        <v>41318.0</v>
      </c>
    </row>
    <row r="1237">
      <c r="A1237" s="93">
        <v>41318.535833333335</v>
      </c>
      <c r="B1237" s="94" t="s">
        <v>3090</v>
      </c>
      <c r="C1237" s="94">
        <v>2.5</v>
      </c>
      <c r="D1237" s="94" t="s">
        <v>10</v>
      </c>
      <c r="E1237" s="95" t="s">
        <v>3091</v>
      </c>
      <c r="F1237" s="94" t="s">
        <v>3086</v>
      </c>
      <c r="G1237" s="96">
        <v>41318.0</v>
      </c>
    </row>
    <row r="1238">
      <c r="A1238" s="93">
        <v>41318.54326388889</v>
      </c>
      <c r="B1238" s="94" t="s">
        <v>3092</v>
      </c>
      <c r="C1238" s="94" t="s">
        <v>510</v>
      </c>
      <c r="D1238" s="94" t="s">
        <v>10</v>
      </c>
      <c r="E1238" s="95" t="s">
        <v>3093</v>
      </c>
      <c r="F1238" s="94" t="s">
        <v>3086</v>
      </c>
      <c r="G1238" s="96">
        <v>41318.0</v>
      </c>
    </row>
    <row r="1239">
      <c r="A1239" s="93">
        <v>41318.555393518516</v>
      </c>
      <c r="B1239" s="94" t="s">
        <v>3094</v>
      </c>
      <c r="C1239" s="94">
        <v>1.3</v>
      </c>
      <c r="D1239" s="94" t="s">
        <v>10</v>
      </c>
      <c r="E1239" s="95" t="s">
        <v>3095</v>
      </c>
      <c r="F1239" s="94" t="s">
        <v>3086</v>
      </c>
      <c r="G1239" s="96">
        <v>41318.0</v>
      </c>
    </row>
    <row r="1240">
      <c r="A1240" s="93">
        <v>41318.61313657407</v>
      </c>
      <c r="B1240" s="94" t="s">
        <v>3096</v>
      </c>
      <c r="C1240" s="94">
        <v>1.2</v>
      </c>
      <c r="D1240" s="94" t="s">
        <v>10</v>
      </c>
      <c r="E1240" s="95" t="s">
        <v>3097</v>
      </c>
      <c r="F1240" s="94" t="s">
        <v>3086</v>
      </c>
      <c r="G1240" s="96">
        <v>41318.0</v>
      </c>
    </row>
    <row r="1241">
      <c r="A1241" s="93">
        <v>41318.62045138889</v>
      </c>
      <c r="B1241" s="94" t="s">
        <v>3098</v>
      </c>
      <c r="C1241" s="94">
        <v>1.3</v>
      </c>
      <c r="D1241" s="94" t="s">
        <v>10</v>
      </c>
      <c r="E1241" s="95" t="s">
        <v>3099</v>
      </c>
      <c r="F1241" s="94" t="s">
        <v>3086</v>
      </c>
      <c r="G1241" s="96">
        <v>41318.0</v>
      </c>
    </row>
    <row r="1242">
      <c r="A1242" s="93">
        <v>41318.84763888889</v>
      </c>
      <c r="B1242" s="94" t="s">
        <v>3100</v>
      </c>
      <c r="C1242" s="94" t="s">
        <v>532</v>
      </c>
      <c r="D1242" s="94" t="s">
        <v>10</v>
      </c>
      <c r="E1242" s="97"/>
      <c r="F1242" s="94" t="s">
        <v>3101</v>
      </c>
      <c r="G1242" s="96">
        <v>41318.0</v>
      </c>
    </row>
    <row r="1243">
      <c r="A1243" s="93">
        <v>41320.41473379629</v>
      </c>
      <c r="B1243" s="94" t="s">
        <v>3102</v>
      </c>
      <c r="C1243" s="94" t="s">
        <v>314</v>
      </c>
      <c r="D1243" s="94" t="s">
        <v>10</v>
      </c>
      <c r="E1243" s="95" t="s">
        <v>3103</v>
      </c>
      <c r="F1243" s="94" t="s">
        <v>3104</v>
      </c>
      <c r="G1243" s="93" t="s">
        <v>3105</v>
      </c>
    </row>
    <row r="1244">
      <c r="A1244" s="93">
        <v>41323.64939814815</v>
      </c>
      <c r="B1244" s="94" t="s">
        <v>1459</v>
      </c>
      <c r="C1244" s="94" t="s">
        <v>111</v>
      </c>
      <c r="D1244" s="94" t="s">
        <v>17</v>
      </c>
      <c r="E1244" s="95" t="s">
        <v>1460</v>
      </c>
      <c r="F1244" s="94" t="s">
        <v>3106</v>
      </c>
      <c r="G1244" s="93" t="s">
        <v>3107</v>
      </c>
    </row>
    <row r="1245">
      <c r="A1245" s="93">
        <v>41324.589525462965</v>
      </c>
      <c r="B1245" s="94" t="s">
        <v>3108</v>
      </c>
      <c r="C1245" s="94" t="s">
        <v>46</v>
      </c>
      <c r="D1245" s="94" t="s">
        <v>10</v>
      </c>
      <c r="E1245" s="95" t="s">
        <v>3109</v>
      </c>
      <c r="F1245" s="98"/>
      <c r="G1245" s="96">
        <v>41324.0</v>
      </c>
    </row>
    <row r="1246">
      <c r="A1246" s="93">
        <v>41324.88380787037</v>
      </c>
      <c r="B1246" s="94" t="s">
        <v>3110</v>
      </c>
      <c r="C1246" s="94" t="s">
        <v>37</v>
      </c>
      <c r="D1246" s="94" t="s">
        <v>198</v>
      </c>
      <c r="E1246" s="95" t="s">
        <v>3111</v>
      </c>
      <c r="F1246" s="94" t="s">
        <v>3112</v>
      </c>
      <c r="G1246" s="96">
        <v>41325.0</v>
      </c>
    </row>
    <row r="1247">
      <c r="A1247" s="93">
        <v>41324.88528935185</v>
      </c>
      <c r="B1247" s="94" t="s">
        <v>3113</v>
      </c>
      <c r="C1247" s="94" t="s">
        <v>755</v>
      </c>
      <c r="D1247" s="94" t="s">
        <v>17</v>
      </c>
      <c r="E1247" s="95" t="s">
        <v>3114</v>
      </c>
      <c r="F1247" s="94" t="s">
        <v>3112</v>
      </c>
      <c r="G1247" s="96">
        <v>41325.0</v>
      </c>
    </row>
    <row r="1248">
      <c r="A1248" s="93">
        <v>41325.15400462963</v>
      </c>
      <c r="B1248" s="94" t="s">
        <v>2998</v>
      </c>
      <c r="C1248" s="94" t="s">
        <v>81</v>
      </c>
      <c r="D1248" s="94" t="s">
        <v>10</v>
      </c>
      <c r="E1248" s="95" t="s">
        <v>3115</v>
      </c>
      <c r="F1248" s="94" t="s">
        <v>3116</v>
      </c>
      <c r="G1248" s="96">
        <v>41324.0</v>
      </c>
    </row>
    <row r="1249">
      <c r="A1249" s="93">
        <v>41325.27563657407</v>
      </c>
      <c r="B1249" s="94" t="s">
        <v>3117</v>
      </c>
      <c r="C1249" s="94">
        <v>2.0</v>
      </c>
      <c r="D1249" s="94" t="s">
        <v>17</v>
      </c>
      <c r="E1249" s="95" t="s">
        <v>3118</v>
      </c>
      <c r="F1249" s="98"/>
      <c r="G1249" s="93" t="s">
        <v>3119</v>
      </c>
    </row>
    <row r="1250">
      <c r="A1250" s="93">
        <v>41327.07644675926</v>
      </c>
      <c r="B1250" s="94" t="s">
        <v>2572</v>
      </c>
      <c r="C1250" s="94" t="s">
        <v>281</v>
      </c>
      <c r="D1250" s="94" t="s">
        <v>10</v>
      </c>
      <c r="E1250" s="95" t="s">
        <v>3120</v>
      </c>
      <c r="F1250" s="94" t="s">
        <v>3116</v>
      </c>
      <c r="G1250" s="96">
        <v>41326.0</v>
      </c>
    </row>
    <row r="1251">
      <c r="A1251" s="93">
        <v>41328.63585648148</v>
      </c>
      <c r="B1251" s="94" t="s">
        <v>3121</v>
      </c>
      <c r="C1251" s="94" t="s">
        <v>510</v>
      </c>
      <c r="D1251" s="94" t="s">
        <v>17</v>
      </c>
      <c r="E1251" s="97"/>
      <c r="F1251" s="94" t="s">
        <v>3122</v>
      </c>
      <c r="G1251" s="93" t="s">
        <v>3123</v>
      </c>
    </row>
    <row r="1252">
      <c r="A1252" s="93">
        <v>41328.793275462966</v>
      </c>
      <c r="B1252" s="94" t="s">
        <v>3124</v>
      </c>
      <c r="C1252" s="94">
        <v>5.1</v>
      </c>
      <c r="D1252" s="94" t="s">
        <v>17</v>
      </c>
      <c r="E1252" s="97"/>
      <c r="F1252" s="94" t="s">
        <v>3125</v>
      </c>
      <c r="G1252" s="93" t="s">
        <v>3126</v>
      </c>
    </row>
    <row r="1253">
      <c r="A1253" s="93">
        <v>41328.823483796295</v>
      </c>
      <c r="B1253" s="94" t="s">
        <v>3127</v>
      </c>
      <c r="C1253" s="94" t="s">
        <v>3128</v>
      </c>
      <c r="D1253" s="94" t="s">
        <v>17</v>
      </c>
      <c r="E1253" s="97"/>
      <c r="F1253" s="98"/>
      <c r="G1253" s="93" t="s">
        <v>3126</v>
      </c>
    </row>
    <row r="1254">
      <c r="A1254" s="93">
        <v>41328.847037037034</v>
      </c>
      <c r="B1254" s="94" t="s">
        <v>3129</v>
      </c>
      <c r="C1254" s="94">
        <v>6.1</v>
      </c>
      <c r="D1254" s="94" t="s">
        <v>17</v>
      </c>
      <c r="E1254" s="97"/>
      <c r="F1254" s="94" t="s">
        <v>3125</v>
      </c>
      <c r="G1254" s="93" t="s">
        <v>3126</v>
      </c>
    </row>
    <row r="1255">
      <c r="A1255" s="93">
        <v>41328.98311342593</v>
      </c>
      <c r="B1255" s="94" t="s">
        <v>3130</v>
      </c>
      <c r="C1255" s="94" t="s">
        <v>3131</v>
      </c>
      <c r="D1255" s="94" t="s">
        <v>3132</v>
      </c>
      <c r="E1255" s="95" t="s">
        <v>3133</v>
      </c>
      <c r="F1255" s="94" t="s">
        <v>3134</v>
      </c>
      <c r="G1255" s="93" t="s">
        <v>3135</v>
      </c>
    </row>
    <row r="1256">
      <c r="A1256" s="93">
        <v>41329.20789351852</v>
      </c>
      <c r="B1256" s="94" t="s">
        <v>2947</v>
      </c>
      <c r="C1256" s="94">
        <v>1.3</v>
      </c>
      <c r="D1256" s="94" t="s">
        <v>10</v>
      </c>
      <c r="E1256" s="95" t="s">
        <v>3136</v>
      </c>
      <c r="F1256" s="94" t="s">
        <v>3137</v>
      </c>
      <c r="G1256" s="96">
        <v>41328.0</v>
      </c>
    </row>
    <row r="1257">
      <c r="A1257" s="93">
        <v>41329.405752314815</v>
      </c>
      <c r="B1257" s="94" t="s">
        <v>3138</v>
      </c>
      <c r="C1257" s="94">
        <v>1.5</v>
      </c>
      <c r="D1257" s="94" t="s">
        <v>10</v>
      </c>
      <c r="E1257" s="95" t="s">
        <v>3139</v>
      </c>
      <c r="F1257" s="94" t="s">
        <v>3086</v>
      </c>
      <c r="G1257" s="93" t="s">
        <v>3140</v>
      </c>
    </row>
    <row r="1258">
      <c r="A1258" s="93">
        <v>41329.50575231481</v>
      </c>
      <c r="B1258" s="94" t="s">
        <v>3141</v>
      </c>
      <c r="C1258" s="94" t="s">
        <v>3142</v>
      </c>
      <c r="D1258" s="94" t="s">
        <v>10</v>
      </c>
      <c r="E1258" s="97"/>
      <c r="F1258" s="94" t="s">
        <v>3143</v>
      </c>
      <c r="G1258" s="96">
        <v>41329.0</v>
      </c>
    </row>
    <row r="1259">
      <c r="A1259" s="93">
        <v>41329.763240740744</v>
      </c>
      <c r="B1259" s="94" t="s">
        <v>3144</v>
      </c>
      <c r="C1259" s="98"/>
      <c r="D1259" s="94" t="s">
        <v>17</v>
      </c>
      <c r="E1259" s="95" t="s">
        <v>3145</v>
      </c>
      <c r="F1259" s="94" t="s">
        <v>3146</v>
      </c>
      <c r="G1259" s="93" t="s">
        <v>3147</v>
      </c>
    </row>
    <row r="1260">
      <c r="A1260" s="93">
        <v>41329.986712962964</v>
      </c>
      <c r="B1260" s="94" t="s">
        <v>2870</v>
      </c>
      <c r="C1260" s="94">
        <v>1.2</v>
      </c>
      <c r="D1260" s="94" t="s">
        <v>10</v>
      </c>
      <c r="E1260" s="97"/>
      <c r="F1260" s="98"/>
      <c r="G1260" s="96">
        <v>41307.0</v>
      </c>
    </row>
    <row r="1261">
      <c r="A1261" s="93">
        <v>41330.62158564815</v>
      </c>
      <c r="B1261" s="94" t="s">
        <v>3148</v>
      </c>
      <c r="C1261" s="94" t="s">
        <v>16</v>
      </c>
      <c r="D1261" s="94" t="s">
        <v>10</v>
      </c>
      <c r="E1261" s="95" t="s">
        <v>3149</v>
      </c>
      <c r="F1261" s="94" t="s">
        <v>3150</v>
      </c>
      <c r="G1261" s="96">
        <v>41330.0</v>
      </c>
    </row>
    <row r="1262">
      <c r="A1262" s="93">
        <v>41330.89981481482</v>
      </c>
      <c r="B1262" s="94" t="s">
        <v>3151</v>
      </c>
      <c r="C1262" s="94" t="s">
        <v>188</v>
      </c>
      <c r="D1262" s="94" t="s">
        <v>17</v>
      </c>
      <c r="E1262" s="95" t="s">
        <v>3152</v>
      </c>
      <c r="F1262" s="94" t="s">
        <v>3153</v>
      </c>
      <c r="G1262" s="96">
        <v>41330.0</v>
      </c>
    </row>
    <row r="1263">
      <c r="A1263" s="93">
        <v>41331.06652777778</v>
      </c>
      <c r="B1263" s="94" t="s">
        <v>3154</v>
      </c>
      <c r="C1263" s="94">
        <v>1.0</v>
      </c>
      <c r="D1263" s="94" t="s">
        <v>2643</v>
      </c>
      <c r="E1263" s="97"/>
      <c r="F1263" s="94" t="s">
        <v>3155</v>
      </c>
      <c r="G1263" s="96">
        <v>41284.0</v>
      </c>
    </row>
    <row r="1264">
      <c r="A1264" s="93">
        <v>41332.519791666666</v>
      </c>
      <c r="B1264" s="94" t="s">
        <v>3156</v>
      </c>
      <c r="C1264" s="94" t="s">
        <v>24</v>
      </c>
      <c r="D1264" s="94" t="s">
        <v>17</v>
      </c>
      <c r="E1264" s="97"/>
      <c r="F1264" s="94" t="s">
        <v>3157</v>
      </c>
      <c r="G1264" s="93" t="s">
        <v>3158</v>
      </c>
    </row>
    <row r="1265">
      <c r="A1265" s="93">
        <v>41332.933530092596</v>
      </c>
      <c r="B1265" s="94" t="s">
        <v>1931</v>
      </c>
      <c r="C1265" s="94" t="s">
        <v>378</v>
      </c>
      <c r="D1265" s="94" t="s">
        <v>10</v>
      </c>
      <c r="E1265" s="95" t="s">
        <v>3159</v>
      </c>
      <c r="F1265" s="94" t="s">
        <v>3160</v>
      </c>
      <c r="G1265" s="96">
        <v>41332.0</v>
      </c>
    </row>
    <row r="1266">
      <c r="A1266" s="93">
        <v>41332.941469907404</v>
      </c>
      <c r="B1266" s="94" t="s">
        <v>3161</v>
      </c>
      <c r="C1266" s="94">
        <v>1.16</v>
      </c>
      <c r="D1266" s="94" t="s">
        <v>10</v>
      </c>
      <c r="E1266" s="95" t="s">
        <v>3159</v>
      </c>
      <c r="F1266" s="94" t="s">
        <v>3160</v>
      </c>
      <c r="G1266" s="96">
        <v>41332.0</v>
      </c>
    </row>
    <row r="1267">
      <c r="A1267" s="93">
        <v>41332.94399305555</v>
      </c>
      <c r="B1267" s="94" t="s">
        <v>507</v>
      </c>
      <c r="C1267" s="94">
        <v>1.101</v>
      </c>
      <c r="D1267" s="94" t="s">
        <v>17</v>
      </c>
      <c r="E1267" s="95" t="s">
        <v>3162</v>
      </c>
      <c r="F1267" s="94" t="s">
        <v>3160</v>
      </c>
      <c r="G1267" s="96">
        <v>41332.0</v>
      </c>
    </row>
    <row r="1268">
      <c r="A1268" s="93">
        <v>41333.000023148146</v>
      </c>
      <c r="B1268" s="94" t="s">
        <v>507</v>
      </c>
      <c r="C1268" s="94">
        <v>1.101</v>
      </c>
      <c r="D1268" s="94" t="s">
        <v>17</v>
      </c>
      <c r="E1268" s="95" t="s">
        <v>3162</v>
      </c>
      <c r="F1268" s="94" t="s">
        <v>3160</v>
      </c>
      <c r="G1268" s="96">
        <v>41332.0</v>
      </c>
    </row>
    <row r="1269">
      <c r="A1269" s="93">
        <v>41333.686886574076</v>
      </c>
      <c r="B1269" s="94" t="s">
        <v>3163</v>
      </c>
      <c r="C1269" s="94">
        <v>1.2</v>
      </c>
      <c r="D1269" s="94" t="s">
        <v>10</v>
      </c>
      <c r="E1269" s="95" t="s">
        <v>3164</v>
      </c>
      <c r="F1269" s="94" t="s">
        <v>3165</v>
      </c>
      <c r="G1269" s="93" t="s">
        <v>3166</v>
      </c>
    </row>
    <row r="1270">
      <c r="A1270" s="93">
        <v>41333.980717592596</v>
      </c>
      <c r="B1270" s="94" t="s">
        <v>3167</v>
      </c>
      <c r="C1270" s="94" t="s">
        <v>3168</v>
      </c>
      <c r="D1270" s="94" t="s">
        <v>17</v>
      </c>
      <c r="E1270" s="97"/>
      <c r="F1270" s="94" t="s">
        <v>3169</v>
      </c>
      <c r="G1270" s="96">
        <v>41334.0</v>
      </c>
    </row>
    <row r="1271">
      <c r="A1271" s="93">
        <v>41333.98320601852</v>
      </c>
      <c r="B1271" s="94" t="s">
        <v>3170</v>
      </c>
      <c r="C1271" s="94">
        <v>1.2</v>
      </c>
      <c r="D1271" s="94" t="s">
        <v>17</v>
      </c>
      <c r="E1271" s="97"/>
      <c r="F1271" s="94" t="s">
        <v>3169</v>
      </c>
      <c r="G1271" s="96">
        <v>41334.0</v>
      </c>
    </row>
    <row r="1272">
      <c r="A1272" s="93">
        <v>41334.05732638889</v>
      </c>
      <c r="B1272" s="94" t="s">
        <v>3151</v>
      </c>
      <c r="C1272" s="94" t="s">
        <v>188</v>
      </c>
      <c r="D1272" s="94" t="s">
        <v>17</v>
      </c>
      <c r="E1272" s="95" t="s">
        <v>3171</v>
      </c>
      <c r="F1272" s="98"/>
      <c r="G1272" s="96">
        <v>41333.0</v>
      </c>
    </row>
    <row r="1273">
      <c r="A1273" s="93">
        <v>41334.74387731482</v>
      </c>
      <c r="B1273" s="94" t="s">
        <v>3172</v>
      </c>
      <c r="C1273" s="94" t="s">
        <v>3173</v>
      </c>
      <c r="D1273" s="94" t="s">
        <v>10</v>
      </c>
      <c r="E1273" s="97"/>
      <c r="F1273" s="94" t="s">
        <v>3174</v>
      </c>
      <c r="G1273" s="96">
        <v>41277.0</v>
      </c>
    </row>
    <row r="1274">
      <c r="A1274" s="93">
        <v>41334.74729166667</v>
      </c>
      <c r="B1274" s="94" t="s">
        <v>3175</v>
      </c>
      <c r="C1274" s="94" t="s">
        <v>3176</v>
      </c>
      <c r="D1274" s="94" t="s">
        <v>17</v>
      </c>
      <c r="E1274" s="95" t="s">
        <v>3177</v>
      </c>
      <c r="F1274" s="94" t="s">
        <v>3174</v>
      </c>
      <c r="G1274" s="96">
        <v>41277.0</v>
      </c>
    </row>
    <row r="1275">
      <c r="A1275" s="93">
        <v>41335.09893518518</v>
      </c>
      <c r="B1275" s="94" t="s">
        <v>3178</v>
      </c>
      <c r="C1275" s="94">
        <v>1.12</v>
      </c>
      <c r="D1275" s="94" t="s">
        <v>10</v>
      </c>
      <c r="E1275" s="97"/>
      <c r="F1275" s="94" t="s">
        <v>3179</v>
      </c>
      <c r="G1275" s="96">
        <v>41335.0</v>
      </c>
    </row>
    <row r="1276">
      <c r="A1276" s="93">
        <v>41335.10011574074</v>
      </c>
      <c r="B1276" s="94" t="s">
        <v>3180</v>
      </c>
      <c r="C1276" s="94">
        <v>1.07</v>
      </c>
      <c r="D1276" s="94" t="s">
        <v>10</v>
      </c>
      <c r="E1276" s="97"/>
      <c r="F1276" s="94" t="s">
        <v>3179</v>
      </c>
      <c r="G1276" s="96">
        <v>41335.0</v>
      </c>
    </row>
    <row r="1277">
      <c r="A1277" s="93">
        <v>41335.61756944445</v>
      </c>
      <c r="B1277" s="94" t="s">
        <v>3181</v>
      </c>
      <c r="C1277" s="94" t="s">
        <v>1071</v>
      </c>
      <c r="D1277" s="94" t="s">
        <v>10</v>
      </c>
      <c r="E1277" s="95" t="s">
        <v>3182</v>
      </c>
      <c r="F1277" s="94" t="s">
        <v>3183</v>
      </c>
      <c r="G1277" s="96">
        <v>41335.0</v>
      </c>
    </row>
    <row r="1278">
      <c r="A1278" s="93">
        <v>41337.431446759256</v>
      </c>
      <c r="B1278" s="94" t="s">
        <v>217</v>
      </c>
      <c r="C1278" s="94" t="s">
        <v>217</v>
      </c>
      <c r="D1278" s="94" t="s">
        <v>10</v>
      </c>
      <c r="E1278" s="95" t="s">
        <v>3184</v>
      </c>
      <c r="F1278" s="94" t="s">
        <v>3185</v>
      </c>
      <c r="G1278" s="96">
        <v>41367.0</v>
      </c>
    </row>
    <row r="1279">
      <c r="A1279" s="93">
        <v>41337.74496527778</v>
      </c>
      <c r="B1279" s="94" t="s">
        <v>172</v>
      </c>
      <c r="C1279" s="98"/>
      <c r="D1279" s="94" t="s">
        <v>198</v>
      </c>
      <c r="E1279" s="97"/>
      <c r="F1279" s="98"/>
      <c r="G1279" s="96">
        <v>41336.0</v>
      </c>
    </row>
    <row r="1280">
      <c r="A1280" s="93">
        <v>41338.53396990741</v>
      </c>
      <c r="B1280" s="94" t="s">
        <v>602</v>
      </c>
      <c r="C1280" s="94" t="s">
        <v>3186</v>
      </c>
      <c r="D1280" s="94" t="s">
        <v>17</v>
      </c>
      <c r="E1280" s="97"/>
      <c r="F1280" s="98"/>
      <c r="G1280" s="96">
        <v>41396.0</v>
      </c>
    </row>
    <row r="1281">
      <c r="A1281" s="93">
        <v>41338.53396990741</v>
      </c>
      <c r="B1281" s="94" t="s">
        <v>602</v>
      </c>
      <c r="C1281" s="94" t="s">
        <v>3186</v>
      </c>
      <c r="D1281" s="94" t="s">
        <v>17</v>
      </c>
      <c r="E1281" s="97"/>
      <c r="F1281" s="98"/>
      <c r="G1281" s="96">
        <v>41396.0</v>
      </c>
    </row>
    <row r="1282">
      <c r="A1282" s="93">
        <v>41341.42901620371</v>
      </c>
      <c r="B1282" s="94" t="s">
        <v>3187</v>
      </c>
      <c r="C1282" s="94" t="s">
        <v>228</v>
      </c>
      <c r="D1282" s="94" t="s">
        <v>10</v>
      </c>
      <c r="E1282" s="97"/>
      <c r="F1282" s="98"/>
      <c r="G1282" s="96">
        <v>41341.0</v>
      </c>
    </row>
    <row r="1283">
      <c r="A1283" s="93">
        <v>41343.54667824074</v>
      </c>
      <c r="B1283" s="94" t="s">
        <v>3188</v>
      </c>
      <c r="C1283" s="94" t="s">
        <v>532</v>
      </c>
      <c r="D1283" s="94" t="s">
        <v>10</v>
      </c>
      <c r="E1283" s="97"/>
      <c r="F1283" s="94" t="s">
        <v>3189</v>
      </c>
      <c r="G1283" s="93" t="s">
        <v>3190</v>
      </c>
    </row>
    <row r="1284">
      <c r="A1284" s="93">
        <v>41343.54670138889</v>
      </c>
      <c r="B1284" s="94" t="s">
        <v>3188</v>
      </c>
      <c r="C1284" s="94" t="s">
        <v>532</v>
      </c>
      <c r="D1284" s="94" t="s">
        <v>10</v>
      </c>
      <c r="E1284" s="97"/>
      <c r="F1284" s="94" t="s">
        <v>3189</v>
      </c>
      <c r="G1284" s="93" t="s">
        <v>3190</v>
      </c>
    </row>
    <row r="1285">
      <c r="A1285" s="93">
        <v>41343.547789351855</v>
      </c>
      <c r="B1285" s="94" t="s">
        <v>3188</v>
      </c>
      <c r="C1285" s="94" t="s">
        <v>532</v>
      </c>
      <c r="D1285" s="94" t="s">
        <v>10</v>
      </c>
      <c r="E1285" s="97"/>
      <c r="F1285" s="94" t="s">
        <v>3189</v>
      </c>
      <c r="G1285" s="93" t="s">
        <v>3190</v>
      </c>
    </row>
    <row r="1286">
      <c r="A1286" s="93">
        <v>41344.03261574074</v>
      </c>
      <c r="B1286" s="94" t="s">
        <v>2545</v>
      </c>
      <c r="C1286" s="94" t="s">
        <v>294</v>
      </c>
      <c r="D1286" s="94" t="s">
        <v>10</v>
      </c>
      <c r="E1286" s="95" t="s">
        <v>3191</v>
      </c>
      <c r="F1286" s="94" t="s">
        <v>3192</v>
      </c>
      <c r="G1286" s="93" t="s">
        <v>3193</v>
      </c>
    </row>
    <row r="1287">
      <c r="A1287" s="93">
        <v>41344.037939814814</v>
      </c>
      <c r="B1287" s="94" t="s">
        <v>2864</v>
      </c>
      <c r="C1287" s="94" t="s">
        <v>378</v>
      </c>
      <c r="D1287" s="94" t="s">
        <v>17</v>
      </c>
      <c r="E1287" s="97"/>
      <c r="F1287" s="94" t="s">
        <v>3192</v>
      </c>
      <c r="G1287" s="93" t="s">
        <v>3193</v>
      </c>
    </row>
    <row r="1288">
      <c r="A1288" s="93">
        <v>41344.04892361111</v>
      </c>
      <c r="B1288" s="94" t="s">
        <v>3194</v>
      </c>
      <c r="C1288" s="94">
        <v>1.0</v>
      </c>
      <c r="D1288" s="94" t="s">
        <v>10</v>
      </c>
      <c r="E1288" s="95" t="s">
        <v>3195</v>
      </c>
      <c r="F1288" s="94" t="s">
        <v>3192</v>
      </c>
      <c r="G1288" s="93" t="s">
        <v>3196</v>
      </c>
    </row>
    <row r="1289">
      <c r="A1289" s="93">
        <v>41345.02489583333</v>
      </c>
      <c r="B1289" s="94" t="s">
        <v>2784</v>
      </c>
      <c r="C1289" s="94" t="s">
        <v>16</v>
      </c>
      <c r="D1289" s="94" t="s">
        <v>10</v>
      </c>
      <c r="E1289" s="95" t="s">
        <v>3197</v>
      </c>
      <c r="F1289" s="94" t="s">
        <v>3198</v>
      </c>
      <c r="G1289" s="96">
        <v>41550.0</v>
      </c>
    </row>
    <row r="1290">
      <c r="A1290" s="93">
        <v>41345.98740740741</v>
      </c>
      <c r="B1290" s="94" t="s">
        <v>3199</v>
      </c>
      <c r="C1290" s="94" t="s">
        <v>3200</v>
      </c>
      <c r="D1290" s="94" t="s">
        <v>17</v>
      </c>
      <c r="E1290" s="95" t="s">
        <v>3201</v>
      </c>
      <c r="F1290" s="94" t="s">
        <v>3202</v>
      </c>
      <c r="G1290" s="96">
        <v>35344.0</v>
      </c>
    </row>
    <row r="1291">
      <c r="A1291" s="93">
        <v>41346.06348379629</v>
      </c>
      <c r="B1291" s="94" t="s">
        <v>2740</v>
      </c>
      <c r="C1291" s="94">
        <v>6.7</v>
      </c>
      <c r="D1291" s="94" t="s">
        <v>17</v>
      </c>
      <c r="E1291" s="95" t="s">
        <v>3203</v>
      </c>
      <c r="F1291" s="94" t="s">
        <v>3204</v>
      </c>
      <c r="G1291" s="96">
        <v>41345.0</v>
      </c>
    </row>
    <row r="1292">
      <c r="A1292" s="93">
        <v>41346.719976851855</v>
      </c>
      <c r="B1292" s="94" t="s">
        <v>1907</v>
      </c>
      <c r="C1292" s="94" t="s">
        <v>913</v>
      </c>
      <c r="D1292" s="94" t="s">
        <v>10</v>
      </c>
      <c r="E1292" s="95" t="s">
        <v>3205</v>
      </c>
      <c r="F1292" s="94" t="s">
        <v>3206</v>
      </c>
      <c r="G1292" s="93" t="s">
        <v>3207</v>
      </c>
    </row>
    <row r="1293">
      <c r="A1293" s="93">
        <v>41346.89869212963</v>
      </c>
      <c r="B1293" s="94" t="s">
        <v>3208</v>
      </c>
      <c r="C1293" s="94" t="s">
        <v>67</v>
      </c>
      <c r="D1293" s="94" t="s">
        <v>17</v>
      </c>
      <c r="E1293" s="97"/>
      <c r="F1293" s="94" t="s">
        <v>3209</v>
      </c>
      <c r="G1293" s="96">
        <v>41346.0</v>
      </c>
    </row>
    <row r="1294">
      <c r="A1294" s="93">
        <v>41346.90074074074</v>
      </c>
      <c r="B1294" s="94" t="s">
        <v>3010</v>
      </c>
      <c r="C1294" s="94">
        <v>1.1</v>
      </c>
      <c r="D1294" s="94" t="s">
        <v>17</v>
      </c>
      <c r="E1294" s="97"/>
      <c r="F1294" s="94" t="s">
        <v>3210</v>
      </c>
      <c r="G1294" s="93" t="s">
        <v>3211</v>
      </c>
    </row>
    <row r="1295">
      <c r="A1295" s="93">
        <v>41349.17118055555</v>
      </c>
      <c r="B1295" s="94" t="s">
        <v>3212</v>
      </c>
      <c r="C1295" s="94" t="s">
        <v>3213</v>
      </c>
      <c r="D1295" s="94" t="s">
        <v>17</v>
      </c>
      <c r="E1295" s="97"/>
      <c r="F1295" s="94" t="s">
        <v>2668</v>
      </c>
      <c r="G1295" s="96">
        <v>41349.0</v>
      </c>
    </row>
    <row r="1296">
      <c r="A1296" s="93">
        <v>41349.17157407408</v>
      </c>
      <c r="B1296" s="94" t="s">
        <v>3214</v>
      </c>
      <c r="C1296" s="94" t="s">
        <v>16</v>
      </c>
      <c r="D1296" s="94" t="s">
        <v>17</v>
      </c>
      <c r="E1296" s="97"/>
      <c r="F1296" s="94" t="s">
        <v>2668</v>
      </c>
      <c r="G1296" s="96">
        <v>41349.0</v>
      </c>
    </row>
    <row r="1297">
      <c r="A1297" s="93">
        <v>41350.24369212963</v>
      </c>
      <c r="B1297" s="94" t="s">
        <v>2170</v>
      </c>
      <c r="C1297" s="94" t="s">
        <v>3215</v>
      </c>
      <c r="D1297" s="94" t="s">
        <v>10</v>
      </c>
      <c r="E1297" s="95" t="s">
        <v>3216</v>
      </c>
      <c r="F1297" s="98"/>
      <c r="G1297" s="96">
        <v>41350.0</v>
      </c>
    </row>
    <row r="1298">
      <c r="A1298" s="93">
        <v>41351.5890162037</v>
      </c>
      <c r="B1298" s="94" t="s">
        <v>3217</v>
      </c>
      <c r="C1298" s="94" t="s">
        <v>57</v>
      </c>
      <c r="D1298" s="94" t="s">
        <v>17</v>
      </c>
      <c r="E1298" s="97"/>
      <c r="F1298" s="94" t="s">
        <v>389</v>
      </c>
      <c r="G1298" s="96">
        <v>41351.0</v>
      </c>
    </row>
    <row r="1299">
      <c r="A1299" s="93">
        <v>41353.739016203705</v>
      </c>
      <c r="B1299" s="94" t="s">
        <v>3218</v>
      </c>
      <c r="C1299" s="94" t="s">
        <v>166</v>
      </c>
      <c r="D1299" s="94" t="s">
        <v>17</v>
      </c>
      <c r="E1299" s="95" t="s">
        <v>3219</v>
      </c>
      <c r="F1299" s="98"/>
      <c r="G1299" s="96">
        <v>41353.0</v>
      </c>
    </row>
    <row r="1300">
      <c r="A1300" s="93">
        <v>41353.91380787037</v>
      </c>
      <c r="B1300" s="94" t="s">
        <v>3220</v>
      </c>
      <c r="C1300" s="94">
        <v>1.4</v>
      </c>
      <c r="D1300" s="94" t="s">
        <v>17</v>
      </c>
      <c r="E1300" s="95" t="s">
        <v>3221</v>
      </c>
      <c r="F1300" s="94" t="s">
        <v>3222</v>
      </c>
      <c r="G1300" s="96">
        <v>2.0032013E7</v>
      </c>
    </row>
    <row r="1301">
      <c r="A1301" s="93">
        <v>41353.92450231482</v>
      </c>
      <c r="B1301" s="94" t="s">
        <v>952</v>
      </c>
      <c r="C1301" s="94" t="s">
        <v>3223</v>
      </c>
      <c r="D1301" s="94" t="s">
        <v>10</v>
      </c>
      <c r="E1301" s="97"/>
      <c r="F1301" s="98"/>
      <c r="G1301" s="93" t="s">
        <v>3224</v>
      </c>
    </row>
    <row r="1302">
      <c r="A1302" s="93">
        <v>41355.92072916667</v>
      </c>
      <c r="B1302" s="94" t="s">
        <v>2032</v>
      </c>
      <c r="C1302" s="94" t="s">
        <v>3225</v>
      </c>
      <c r="D1302" s="94" t="s">
        <v>17</v>
      </c>
      <c r="E1302" s="95" t="s">
        <v>3226</v>
      </c>
      <c r="F1302" s="94" t="s">
        <v>3227</v>
      </c>
      <c r="G1302" s="96">
        <v>41355.0</v>
      </c>
    </row>
    <row r="1303">
      <c r="A1303" s="93">
        <v>41355.92555555556</v>
      </c>
      <c r="B1303" s="94" t="s">
        <v>3033</v>
      </c>
      <c r="C1303" s="94">
        <v>1.2</v>
      </c>
      <c r="D1303" s="94" t="s">
        <v>17</v>
      </c>
      <c r="E1303" s="95" t="s">
        <v>3228</v>
      </c>
      <c r="F1303" s="94" t="s">
        <v>3227</v>
      </c>
      <c r="G1303" s="96">
        <v>41355.0</v>
      </c>
    </row>
    <row r="1304">
      <c r="A1304" s="93">
        <v>41357.22012731482</v>
      </c>
      <c r="B1304" s="94" t="s">
        <v>3229</v>
      </c>
      <c r="C1304" s="94" t="s">
        <v>3223</v>
      </c>
      <c r="D1304" s="94" t="s">
        <v>17</v>
      </c>
      <c r="E1304" s="97"/>
      <c r="F1304" s="94" t="s">
        <v>2735</v>
      </c>
      <c r="G1304" s="96">
        <v>41357.0</v>
      </c>
    </row>
    <row r="1305">
      <c r="A1305" s="93">
        <v>41357.22136574074</v>
      </c>
      <c r="B1305" s="94" t="s">
        <v>3230</v>
      </c>
      <c r="C1305" s="94" t="s">
        <v>3231</v>
      </c>
      <c r="D1305" s="94" t="s">
        <v>17</v>
      </c>
      <c r="E1305" s="97"/>
      <c r="F1305" s="94" t="s">
        <v>2735</v>
      </c>
      <c r="G1305" s="96">
        <v>41357.0</v>
      </c>
    </row>
    <row r="1306">
      <c r="A1306" s="93">
        <v>41357.22262731481</v>
      </c>
      <c r="B1306" s="94" t="s">
        <v>2870</v>
      </c>
      <c r="C1306" s="94">
        <v>1.3</v>
      </c>
      <c r="D1306" s="94" t="s">
        <v>10</v>
      </c>
      <c r="E1306" s="97"/>
      <c r="F1306" s="94" t="s">
        <v>2735</v>
      </c>
      <c r="G1306" s="96">
        <v>41357.0</v>
      </c>
    </row>
    <row r="1307">
      <c r="A1307" s="93">
        <v>41357.228113425925</v>
      </c>
      <c r="B1307" s="94" t="s">
        <v>3232</v>
      </c>
      <c r="C1307" s="94" t="s">
        <v>510</v>
      </c>
      <c r="D1307" s="94" t="s">
        <v>10</v>
      </c>
      <c r="E1307" s="97"/>
      <c r="F1307" s="94" t="s">
        <v>2735</v>
      </c>
      <c r="G1307" s="96">
        <v>41357.0</v>
      </c>
    </row>
    <row r="1308">
      <c r="A1308" s="93">
        <v>41357.598645833335</v>
      </c>
      <c r="B1308" s="94" t="s">
        <v>2740</v>
      </c>
      <c r="C1308" s="94">
        <v>3.7</v>
      </c>
      <c r="D1308" s="94" t="s">
        <v>17</v>
      </c>
      <c r="E1308" s="97"/>
      <c r="F1308" s="94" t="s">
        <v>2735</v>
      </c>
      <c r="G1308" s="96">
        <v>41357.0</v>
      </c>
    </row>
    <row r="1309">
      <c r="A1309" s="93">
        <v>41357.601064814815</v>
      </c>
      <c r="B1309" s="94" t="s">
        <v>3033</v>
      </c>
      <c r="C1309" s="94">
        <v>1.2</v>
      </c>
      <c r="D1309" s="94" t="s">
        <v>3233</v>
      </c>
      <c r="E1309" s="95" t="s">
        <v>3234</v>
      </c>
      <c r="F1309" s="94" t="s">
        <v>2735</v>
      </c>
      <c r="G1309" s="96">
        <v>41357.0</v>
      </c>
    </row>
    <row r="1310">
      <c r="A1310" s="93">
        <v>41358.09743055556</v>
      </c>
      <c r="B1310" s="94" t="s">
        <v>221</v>
      </c>
      <c r="C1310" s="94" t="s">
        <v>3200</v>
      </c>
      <c r="D1310" s="94" t="s">
        <v>17</v>
      </c>
      <c r="E1310" s="97"/>
      <c r="F1310" s="94" t="s">
        <v>2735</v>
      </c>
      <c r="G1310" s="96">
        <v>41357.0</v>
      </c>
    </row>
    <row r="1311">
      <c r="A1311" s="93">
        <v>41358.09850694444</v>
      </c>
      <c r="B1311" s="94" t="s">
        <v>3235</v>
      </c>
      <c r="C1311" s="94" t="s">
        <v>294</v>
      </c>
      <c r="D1311" s="94" t="s">
        <v>10</v>
      </c>
      <c r="E1311" s="97"/>
      <c r="F1311" s="94" t="s">
        <v>2735</v>
      </c>
      <c r="G1311" s="96">
        <v>41357.0</v>
      </c>
    </row>
    <row r="1312">
      <c r="A1312" s="93">
        <v>41358.10011574074</v>
      </c>
      <c r="B1312" s="94" t="s">
        <v>3236</v>
      </c>
      <c r="C1312" s="94">
        <v>1.19</v>
      </c>
      <c r="D1312" s="94" t="s">
        <v>17</v>
      </c>
      <c r="E1312" s="97"/>
      <c r="F1312" s="94" t="s">
        <v>2735</v>
      </c>
      <c r="G1312" s="96">
        <v>41357.0</v>
      </c>
    </row>
    <row r="1313">
      <c r="A1313" s="93">
        <v>41358.10186342592</v>
      </c>
      <c r="B1313" s="94" t="s">
        <v>3237</v>
      </c>
      <c r="C1313" s="94" t="s">
        <v>3238</v>
      </c>
      <c r="D1313" s="94" t="s">
        <v>10</v>
      </c>
      <c r="E1313" s="95" t="s">
        <v>3239</v>
      </c>
      <c r="F1313" s="94" t="s">
        <v>2735</v>
      </c>
      <c r="G1313" s="96">
        <v>41357.0</v>
      </c>
    </row>
    <row r="1314">
      <c r="A1314" s="93">
        <v>41358.25204861111</v>
      </c>
      <c r="B1314" s="94" t="s">
        <v>3240</v>
      </c>
      <c r="C1314" s="94">
        <v>1.2</v>
      </c>
      <c r="D1314" s="94" t="s">
        <v>10</v>
      </c>
      <c r="E1314" s="95" t="s">
        <v>3241</v>
      </c>
      <c r="F1314" s="94" t="s">
        <v>2735</v>
      </c>
      <c r="G1314" s="96">
        <v>41358.0</v>
      </c>
    </row>
    <row r="1315">
      <c r="A1315" s="93">
        <v>41358.25299768519</v>
      </c>
      <c r="B1315" s="94" t="s">
        <v>3242</v>
      </c>
      <c r="C1315" s="94">
        <v>1.3</v>
      </c>
      <c r="D1315" s="94" t="s">
        <v>10</v>
      </c>
      <c r="E1315" s="97"/>
      <c r="F1315" s="94" t="s">
        <v>2735</v>
      </c>
      <c r="G1315" s="96">
        <v>41358.0</v>
      </c>
    </row>
    <row r="1316">
      <c r="A1316" s="93">
        <v>41358.25378472222</v>
      </c>
      <c r="B1316" s="94" t="s">
        <v>3243</v>
      </c>
      <c r="C1316" s="94" t="s">
        <v>16</v>
      </c>
      <c r="D1316" s="94" t="s">
        <v>10</v>
      </c>
      <c r="E1316" s="97"/>
      <c r="F1316" s="94" t="s">
        <v>2735</v>
      </c>
      <c r="G1316" s="96">
        <v>41358.0</v>
      </c>
    </row>
    <row r="1317">
      <c r="A1317" s="93">
        <v>41358.25466435185</v>
      </c>
      <c r="B1317" s="94" t="s">
        <v>3244</v>
      </c>
      <c r="C1317" s="94" t="s">
        <v>24</v>
      </c>
      <c r="D1317" s="94" t="s">
        <v>17</v>
      </c>
      <c r="E1317" s="97"/>
      <c r="F1317" s="94" t="s">
        <v>2735</v>
      </c>
      <c r="G1317" s="96">
        <v>41358.0</v>
      </c>
    </row>
    <row r="1318">
      <c r="A1318" s="93">
        <v>41359.225949074076</v>
      </c>
      <c r="B1318" s="94" t="s">
        <v>3245</v>
      </c>
      <c r="C1318" s="94" t="s">
        <v>81</v>
      </c>
      <c r="D1318" s="94" t="s">
        <v>17</v>
      </c>
      <c r="E1318" s="95" t="s">
        <v>3246</v>
      </c>
      <c r="F1318" s="94" t="s">
        <v>3247</v>
      </c>
      <c r="G1318" s="93" t="s">
        <v>3248</v>
      </c>
    </row>
    <row r="1319">
      <c r="A1319" s="93">
        <v>41359.2321875</v>
      </c>
      <c r="B1319" s="94" t="s">
        <v>3249</v>
      </c>
      <c r="C1319" s="94" t="s">
        <v>1045</v>
      </c>
      <c r="D1319" s="94" t="s">
        <v>10</v>
      </c>
      <c r="E1319" s="97"/>
      <c r="F1319" s="94" t="s">
        <v>3247</v>
      </c>
      <c r="G1319" s="93" t="s">
        <v>3248</v>
      </c>
    </row>
    <row r="1320">
      <c r="A1320" s="93">
        <v>41359.29871527778</v>
      </c>
      <c r="B1320" s="94" t="s">
        <v>3249</v>
      </c>
      <c r="C1320" s="94" t="s">
        <v>1045</v>
      </c>
      <c r="D1320" s="94" t="s">
        <v>10</v>
      </c>
      <c r="E1320" s="97"/>
      <c r="F1320" s="94" t="s">
        <v>3247</v>
      </c>
      <c r="G1320" s="93" t="s">
        <v>3248</v>
      </c>
    </row>
    <row r="1321">
      <c r="A1321" s="93">
        <v>41359.50628472222</v>
      </c>
      <c r="B1321" s="94" t="s">
        <v>3250</v>
      </c>
      <c r="C1321" s="94" t="s">
        <v>3251</v>
      </c>
      <c r="D1321" s="94" t="s">
        <v>17</v>
      </c>
      <c r="E1321" s="95" t="s">
        <v>3252</v>
      </c>
      <c r="F1321" s="94" t="s">
        <v>3253</v>
      </c>
      <c r="G1321" s="93" t="s">
        <v>3248</v>
      </c>
    </row>
    <row r="1322">
      <c r="A1322" s="93">
        <v>41359.70166666667</v>
      </c>
      <c r="B1322" s="94" t="s">
        <v>463</v>
      </c>
      <c r="C1322" s="94" t="s">
        <v>696</v>
      </c>
      <c r="D1322" s="94" t="s">
        <v>10</v>
      </c>
      <c r="E1322" s="95" t="s">
        <v>3254</v>
      </c>
      <c r="F1322" s="94" t="s">
        <v>3255</v>
      </c>
      <c r="G1322" s="96">
        <v>41359.0</v>
      </c>
    </row>
    <row r="1323">
      <c r="A1323" s="93">
        <v>41359.70553240741</v>
      </c>
      <c r="B1323" s="94" t="s">
        <v>2870</v>
      </c>
      <c r="C1323" s="94">
        <v>1.3</v>
      </c>
      <c r="D1323" s="94" t="s">
        <v>10</v>
      </c>
      <c r="E1323" s="97"/>
      <c r="F1323" s="94" t="s">
        <v>3255</v>
      </c>
      <c r="G1323" s="96">
        <v>41359.0</v>
      </c>
    </row>
    <row r="1324">
      <c r="A1324" s="93">
        <v>41359.70626157407</v>
      </c>
      <c r="B1324" s="94" t="s">
        <v>3256</v>
      </c>
      <c r="C1324" s="98"/>
      <c r="D1324" s="94" t="s">
        <v>10</v>
      </c>
      <c r="E1324" s="97"/>
      <c r="F1324" s="94" t="s">
        <v>3255</v>
      </c>
      <c r="G1324" s="96">
        <v>41359.0</v>
      </c>
    </row>
    <row r="1325">
      <c r="A1325" s="93">
        <v>41359.70657407407</v>
      </c>
      <c r="B1325" s="94" t="s">
        <v>3257</v>
      </c>
      <c r="C1325" s="98"/>
      <c r="D1325" s="94" t="s">
        <v>10</v>
      </c>
      <c r="E1325" s="97"/>
      <c r="F1325" s="94" t="s">
        <v>3255</v>
      </c>
      <c r="G1325" s="96">
        <v>41359.0</v>
      </c>
    </row>
    <row r="1326">
      <c r="A1326" s="93">
        <v>41359.70837962963</v>
      </c>
      <c r="B1326" s="94" t="s">
        <v>3258</v>
      </c>
      <c r="C1326" s="94" t="s">
        <v>2769</v>
      </c>
      <c r="D1326" s="94" t="s">
        <v>10</v>
      </c>
      <c r="E1326" s="95" t="s">
        <v>3259</v>
      </c>
      <c r="F1326" s="94" t="s">
        <v>3255</v>
      </c>
      <c r="G1326" s="96">
        <v>41359.0</v>
      </c>
    </row>
    <row r="1327">
      <c r="A1327" s="93">
        <v>41359.71131944445</v>
      </c>
      <c r="B1327" s="94" t="s">
        <v>3260</v>
      </c>
      <c r="C1327" s="98"/>
      <c r="D1327" s="94" t="s">
        <v>3261</v>
      </c>
      <c r="E1327" s="95" t="s">
        <v>3262</v>
      </c>
      <c r="F1327" s="94" t="s">
        <v>3255</v>
      </c>
      <c r="G1327" s="96">
        <v>41359.0</v>
      </c>
    </row>
    <row r="1328">
      <c r="A1328" s="93">
        <v>41362.426886574074</v>
      </c>
      <c r="B1328" s="94" t="s">
        <v>3263</v>
      </c>
      <c r="C1328" s="94" t="s">
        <v>16</v>
      </c>
      <c r="D1328" s="94" t="s">
        <v>17</v>
      </c>
      <c r="E1328" s="97"/>
      <c r="F1328" s="94" t="s">
        <v>3264</v>
      </c>
      <c r="G1328" s="96">
        <v>41362.0</v>
      </c>
    </row>
    <row r="1329">
      <c r="A1329" s="93">
        <v>41362.44598379629</v>
      </c>
      <c r="B1329" s="94" t="s">
        <v>3265</v>
      </c>
      <c r="C1329" s="94">
        <v>1.3</v>
      </c>
      <c r="D1329" s="94" t="s">
        <v>17</v>
      </c>
      <c r="E1329" s="97"/>
      <c r="F1329" s="98"/>
      <c r="G1329" s="96">
        <v>41362.0</v>
      </c>
    </row>
    <row r="1330">
      <c r="A1330" s="93">
        <v>41362.68482638889</v>
      </c>
      <c r="B1330" s="94" t="s">
        <v>3266</v>
      </c>
      <c r="C1330" s="94">
        <v>1.0</v>
      </c>
      <c r="D1330" s="94" t="s">
        <v>10</v>
      </c>
      <c r="E1330" s="97"/>
      <c r="F1330" s="94" t="s">
        <v>3247</v>
      </c>
      <c r="G1330" s="93" t="s">
        <v>3267</v>
      </c>
    </row>
    <row r="1331">
      <c r="A1331" s="93">
        <v>41362.68571759259</v>
      </c>
      <c r="B1331" s="94" t="s">
        <v>3268</v>
      </c>
      <c r="C1331" s="94" t="s">
        <v>81</v>
      </c>
      <c r="D1331" s="94" t="s">
        <v>10</v>
      </c>
      <c r="E1331" s="97"/>
      <c r="F1331" s="94" t="s">
        <v>3247</v>
      </c>
      <c r="G1331" s="93" t="s">
        <v>3267</v>
      </c>
    </row>
    <row r="1332">
      <c r="A1332" s="93">
        <v>41362.68797453704</v>
      </c>
      <c r="B1332" s="94" t="s">
        <v>3269</v>
      </c>
      <c r="C1332" s="94" t="s">
        <v>166</v>
      </c>
      <c r="D1332" s="94" t="s">
        <v>10</v>
      </c>
      <c r="E1332" s="95" t="s">
        <v>3270</v>
      </c>
      <c r="F1332" s="94" t="s">
        <v>3247</v>
      </c>
      <c r="G1332" s="93" t="s">
        <v>3267</v>
      </c>
    </row>
    <row r="1333">
      <c r="A1333" s="93">
        <v>41363.39009259259</v>
      </c>
      <c r="B1333" s="94" t="s">
        <v>3271</v>
      </c>
      <c r="C1333" s="94" t="s">
        <v>3272</v>
      </c>
      <c r="D1333" s="94" t="s">
        <v>17</v>
      </c>
      <c r="E1333" s="95" t="s">
        <v>3273</v>
      </c>
      <c r="F1333" s="94" t="s">
        <v>3274</v>
      </c>
      <c r="G1333" s="93" t="s">
        <v>3267</v>
      </c>
    </row>
    <row r="1334">
      <c r="A1334" s="93">
        <v>41364.457708333335</v>
      </c>
      <c r="B1334" s="94" t="s">
        <v>3148</v>
      </c>
      <c r="C1334" s="94" t="s">
        <v>81</v>
      </c>
      <c r="D1334" s="94" t="s">
        <v>10</v>
      </c>
      <c r="E1334" s="95" t="s">
        <v>3275</v>
      </c>
      <c r="F1334" s="94" t="s">
        <v>3276</v>
      </c>
      <c r="G1334" s="93" t="s">
        <v>3277</v>
      </c>
    </row>
    <row r="1335">
      <c r="A1335" s="93">
        <v>41368.22589120371</v>
      </c>
      <c r="B1335" s="94" t="s">
        <v>3278</v>
      </c>
      <c r="C1335" s="94" t="s">
        <v>1086</v>
      </c>
      <c r="D1335" s="94" t="s">
        <v>3279</v>
      </c>
      <c r="E1335" s="97"/>
      <c r="F1335" s="94" t="s">
        <v>3280</v>
      </c>
      <c r="G1335" s="96">
        <v>41367.0</v>
      </c>
    </row>
    <row r="1336">
      <c r="A1336" s="93">
        <v>41368.51709490741</v>
      </c>
      <c r="B1336" s="94" t="s">
        <v>221</v>
      </c>
      <c r="C1336" s="98"/>
      <c r="D1336" s="94" t="s">
        <v>17</v>
      </c>
      <c r="E1336" s="97"/>
      <c r="F1336" s="94" t="s">
        <v>3281</v>
      </c>
      <c r="G1336" s="96">
        <v>41368.0</v>
      </c>
    </row>
    <row r="1337">
      <c r="A1337" s="93">
        <v>41369.7752662037</v>
      </c>
      <c r="B1337" s="94" t="s">
        <v>3282</v>
      </c>
      <c r="C1337" s="94">
        <v>1.0</v>
      </c>
      <c r="D1337" s="94" t="s">
        <v>17</v>
      </c>
      <c r="E1337" s="95" t="s">
        <v>3283</v>
      </c>
      <c r="F1337" s="94" t="s">
        <v>3284</v>
      </c>
      <c r="G1337" s="96">
        <v>41369.0</v>
      </c>
    </row>
    <row r="1338">
      <c r="A1338" s="93">
        <v>41371.61928240741</v>
      </c>
      <c r="B1338" s="94" t="s">
        <v>3285</v>
      </c>
      <c r="C1338" s="94">
        <v>1.0</v>
      </c>
      <c r="D1338" s="94" t="s">
        <v>17</v>
      </c>
      <c r="E1338" s="97"/>
      <c r="F1338" s="94" t="s">
        <v>3286</v>
      </c>
      <c r="G1338" s="96">
        <v>41371.0</v>
      </c>
    </row>
    <row r="1339">
      <c r="A1339" s="93">
        <v>41373.567824074074</v>
      </c>
      <c r="B1339" s="94" t="s">
        <v>3287</v>
      </c>
      <c r="C1339" s="94" t="s">
        <v>713</v>
      </c>
      <c r="D1339" s="94" t="s">
        <v>10</v>
      </c>
      <c r="E1339" s="97"/>
      <c r="F1339" s="98"/>
      <c r="G1339" s="96">
        <v>41373.0</v>
      </c>
    </row>
    <row r="1340">
      <c r="A1340" s="93">
        <v>41375.62732638889</v>
      </c>
      <c r="B1340" s="94" t="s">
        <v>3288</v>
      </c>
      <c r="C1340" s="94" t="s">
        <v>3289</v>
      </c>
      <c r="D1340" s="94" t="s">
        <v>17</v>
      </c>
      <c r="E1340" s="95" t="s">
        <v>3290</v>
      </c>
      <c r="F1340" s="94" t="s">
        <v>3291</v>
      </c>
      <c r="G1340" s="96">
        <v>41375.0</v>
      </c>
    </row>
    <row r="1341">
      <c r="A1341" s="93">
        <v>41376.31814814815</v>
      </c>
      <c r="B1341" s="94" t="s">
        <v>3292</v>
      </c>
      <c r="C1341" s="94">
        <v>1.07</v>
      </c>
      <c r="D1341" s="94" t="s">
        <v>17</v>
      </c>
      <c r="E1341" s="95" t="s">
        <v>3293</v>
      </c>
      <c r="F1341" s="94" t="s">
        <v>3294</v>
      </c>
      <c r="G1341" s="96">
        <v>41612.0</v>
      </c>
    </row>
    <row r="1342">
      <c r="A1342" s="93">
        <v>41376.686736111114</v>
      </c>
      <c r="B1342" s="94" t="s">
        <v>593</v>
      </c>
      <c r="C1342" s="94">
        <v>1.5</v>
      </c>
      <c r="D1342" s="94" t="s">
        <v>17</v>
      </c>
      <c r="E1342" s="95" t="s">
        <v>1019</v>
      </c>
      <c r="F1342" s="94" t="s">
        <v>3295</v>
      </c>
      <c r="G1342" s="96">
        <v>41612.0</v>
      </c>
    </row>
    <row r="1343">
      <c r="A1343" s="93">
        <v>41381.281273148146</v>
      </c>
      <c r="B1343" s="94" t="s">
        <v>3245</v>
      </c>
      <c r="C1343" s="94" t="s">
        <v>81</v>
      </c>
      <c r="D1343" s="94" t="s">
        <v>17</v>
      </c>
      <c r="E1343" s="95" t="s">
        <v>3296</v>
      </c>
      <c r="F1343" s="94" t="s">
        <v>3297</v>
      </c>
      <c r="G1343" s="93" t="s">
        <v>3298</v>
      </c>
    </row>
    <row r="1344">
      <c r="A1344" s="93">
        <v>41382.36017361111</v>
      </c>
      <c r="B1344" s="94" t="s">
        <v>3299</v>
      </c>
      <c r="C1344" s="94">
        <v>1.2</v>
      </c>
      <c r="D1344" s="94" t="s">
        <v>2643</v>
      </c>
      <c r="E1344" s="97"/>
      <c r="F1344" s="94" t="s">
        <v>3300</v>
      </c>
      <c r="G1344" s="96">
        <v>41382.0</v>
      </c>
    </row>
    <row r="1345">
      <c r="A1345" s="93">
        <v>41384.72482638889</v>
      </c>
      <c r="B1345" s="94" t="s">
        <v>3301</v>
      </c>
      <c r="C1345" s="94" t="s">
        <v>294</v>
      </c>
      <c r="D1345" s="94" t="s">
        <v>10</v>
      </c>
      <c r="E1345" s="97"/>
      <c r="F1345" s="94" t="s">
        <v>3302</v>
      </c>
      <c r="G1345" s="93" t="s">
        <v>3303</v>
      </c>
    </row>
    <row r="1346">
      <c r="A1346" s="93">
        <v>41389.306342592594</v>
      </c>
      <c r="B1346" s="94" t="s">
        <v>3304</v>
      </c>
      <c r="C1346" s="94" t="s">
        <v>188</v>
      </c>
      <c r="D1346" s="94" t="s">
        <v>17</v>
      </c>
      <c r="E1346" s="97"/>
      <c r="F1346" s="94" t="s">
        <v>3305</v>
      </c>
      <c r="G1346" s="93" t="s">
        <v>3306</v>
      </c>
    </row>
    <row r="1347">
      <c r="A1347" s="93">
        <v>41389.30668981482</v>
      </c>
      <c r="B1347" s="94" t="s">
        <v>3307</v>
      </c>
      <c r="C1347" s="94">
        <v>1.1</v>
      </c>
      <c r="D1347" s="94" t="s">
        <v>17</v>
      </c>
      <c r="E1347" s="97"/>
      <c r="F1347" s="94" t="s">
        <v>3305</v>
      </c>
      <c r="G1347" s="93" t="s">
        <v>3308</v>
      </c>
    </row>
    <row r="1348">
      <c r="A1348" s="93">
        <v>41389.30810185185</v>
      </c>
      <c r="B1348" s="94" t="s">
        <v>3309</v>
      </c>
      <c r="C1348" s="94" t="s">
        <v>152</v>
      </c>
      <c r="D1348" s="94" t="s">
        <v>17</v>
      </c>
      <c r="E1348" s="97"/>
      <c r="F1348" s="94" t="s">
        <v>3305</v>
      </c>
      <c r="G1348" s="93" t="s">
        <v>3310</v>
      </c>
    </row>
    <row r="1349">
      <c r="A1349" s="93">
        <v>41389.76856481482</v>
      </c>
      <c r="B1349" s="94" t="s">
        <v>3311</v>
      </c>
      <c r="C1349" s="94">
        <v>3.2</v>
      </c>
      <c r="D1349" s="94" t="s">
        <v>17</v>
      </c>
      <c r="E1349" s="95" t="s">
        <v>3312</v>
      </c>
      <c r="F1349" s="94" t="s">
        <v>3313</v>
      </c>
      <c r="G1349" s="93" t="s">
        <v>3306</v>
      </c>
    </row>
    <row r="1350">
      <c r="A1350" s="93">
        <v>41390.718460648146</v>
      </c>
      <c r="B1350" s="94" t="s">
        <v>3314</v>
      </c>
      <c r="C1350" s="94" t="s">
        <v>192</v>
      </c>
      <c r="D1350" s="94" t="s">
        <v>17</v>
      </c>
      <c r="E1350" s="95" t="s">
        <v>3315</v>
      </c>
      <c r="F1350" s="94" t="s">
        <v>3316</v>
      </c>
      <c r="G1350" s="96">
        <v>41390.0</v>
      </c>
    </row>
    <row r="1351">
      <c r="A1351" s="93">
        <v>41393.935752314814</v>
      </c>
      <c r="B1351" s="94" t="s">
        <v>3317</v>
      </c>
      <c r="C1351" s="98"/>
      <c r="D1351" s="94" t="s">
        <v>3318</v>
      </c>
      <c r="E1351" s="95" t="s">
        <v>3319</v>
      </c>
      <c r="F1351" s="94" t="s">
        <v>3320</v>
      </c>
      <c r="G1351" s="96">
        <v>41384.0</v>
      </c>
    </row>
    <row r="1352">
      <c r="A1352" s="93">
        <v>41394.67636574074</v>
      </c>
      <c r="B1352" s="94" t="s">
        <v>659</v>
      </c>
      <c r="C1352" s="94" t="s">
        <v>3321</v>
      </c>
      <c r="D1352" s="94" t="s">
        <v>17</v>
      </c>
      <c r="E1352" s="97"/>
      <c r="F1352" s="94" t="s">
        <v>3322</v>
      </c>
      <c r="G1352" s="96">
        <v>41394.0</v>
      </c>
    </row>
    <row r="1353">
      <c r="A1353" s="93">
        <v>41394.85115740741</v>
      </c>
      <c r="B1353" s="94" t="s">
        <v>3323</v>
      </c>
      <c r="C1353" s="98"/>
      <c r="D1353" s="94" t="s">
        <v>17</v>
      </c>
      <c r="E1353" s="95" t="s">
        <v>3324</v>
      </c>
      <c r="F1353" s="94" t="s">
        <v>3325</v>
      </c>
      <c r="G1353" s="93" t="s">
        <v>3326</v>
      </c>
    </row>
    <row r="1354">
      <c r="A1354" s="93">
        <v>41394.951157407406</v>
      </c>
      <c r="B1354" s="94" t="s">
        <v>3327</v>
      </c>
      <c r="C1354" s="98"/>
      <c r="D1354" s="94" t="s">
        <v>17</v>
      </c>
      <c r="E1354" s="97"/>
      <c r="F1354" s="94" t="s">
        <v>3328</v>
      </c>
      <c r="G1354" s="93" t="s">
        <v>3329</v>
      </c>
    </row>
    <row r="1355">
      <c r="A1355" s="93">
        <v>41395.10319444445</v>
      </c>
      <c r="B1355" s="94" t="s">
        <v>3330</v>
      </c>
      <c r="C1355" s="94">
        <v>1.0</v>
      </c>
      <c r="D1355" s="94" t="s">
        <v>198</v>
      </c>
      <c r="E1355" s="97"/>
      <c r="F1355" s="98"/>
      <c r="G1355" s="93" t="s">
        <v>3331</v>
      </c>
    </row>
    <row r="1356">
      <c r="A1356" s="93">
        <v>41395.10327546296</v>
      </c>
      <c r="B1356" s="94" t="s">
        <v>3330</v>
      </c>
      <c r="C1356" s="94">
        <v>1.0</v>
      </c>
      <c r="D1356" s="94" t="s">
        <v>198</v>
      </c>
      <c r="E1356" s="97"/>
      <c r="F1356" s="98"/>
      <c r="G1356" s="93" t="s">
        <v>3331</v>
      </c>
    </row>
    <row r="1357">
      <c r="A1357" s="93">
        <v>41395.22075231482</v>
      </c>
      <c r="B1357" s="94" t="s">
        <v>3332</v>
      </c>
      <c r="C1357" s="94" t="s">
        <v>188</v>
      </c>
      <c r="D1357" s="94" t="s">
        <v>17</v>
      </c>
      <c r="E1357" s="95" t="s">
        <v>3333</v>
      </c>
      <c r="F1357" s="94" t="s">
        <v>3334</v>
      </c>
      <c r="G1357" s="93" t="s">
        <v>3326</v>
      </c>
    </row>
    <row r="1358">
      <c r="A1358" s="93">
        <v>41395.227627314816</v>
      </c>
      <c r="B1358" s="94" t="s">
        <v>3335</v>
      </c>
      <c r="C1358" s="94" t="s">
        <v>188</v>
      </c>
      <c r="D1358" s="94" t="s">
        <v>17</v>
      </c>
      <c r="E1358" s="97"/>
      <c r="F1358" s="94" t="s">
        <v>3336</v>
      </c>
      <c r="G1358" s="96">
        <v>41279.0</v>
      </c>
    </row>
    <row r="1359">
      <c r="A1359" s="93">
        <v>41395.24068287037</v>
      </c>
      <c r="B1359" s="94" t="s">
        <v>352</v>
      </c>
      <c r="C1359" s="94">
        <v>3.124</v>
      </c>
      <c r="D1359" s="94" t="s">
        <v>17</v>
      </c>
      <c r="E1359" s="95" t="s">
        <v>3337</v>
      </c>
      <c r="F1359" s="94" t="s">
        <v>3336</v>
      </c>
      <c r="G1359" s="96">
        <v>41279.0</v>
      </c>
    </row>
    <row r="1360">
      <c r="A1360" s="93">
        <v>41395.25780092592</v>
      </c>
      <c r="B1360" s="94" t="s">
        <v>3010</v>
      </c>
      <c r="C1360" s="94" t="s">
        <v>188</v>
      </c>
      <c r="D1360" s="94" t="s">
        <v>17</v>
      </c>
      <c r="E1360" s="95" t="s">
        <v>3338</v>
      </c>
      <c r="F1360" s="94" t="s">
        <v>3339</v>
      </c>
      <c r="G1360" s="93" t="s">
        <v>3326</v>
      </c>
    </row>
    <row r="1361">
      <c r="A1361" s="93">
        <v>41395.41224537037</v>
      </c>
      <c r="B1361" s="94" t="s">
        <v>3340</v>
      </c>
      <c r="C1361" s="94" t="s">
        <v>2425</v>
      </c>
      <c r="D1361" s="94" t="s">
        <v>17</v>
      </c>
      <c r="E1361" s="97"/>
      <c r="F1361" s="94" t="s">
        <v>3341</v>
      </c>
      <c r="G1361" s="96">
        <v>41279.0</v>
      </c>
    </row>
    <row r="1362">
      <c r="A1362" s="93">
        <v>41395.77197916667</v>
      </c>
      <c r="B1362" s="94" t="s">
        <v>3342</v>
      </c>
      <c r="C1362" s="94" t="s">
        <v>532</v>
      </c>
      <c r="D1362" s="94" t="s">
        <v>10</v>
      </c>
      <c r="E1362" s="95" t="s">
        <v>3343</v>
      </c>
      <c r="F1362" s="94" t="s">
        <v>3344</v>
      </c>
      <c r="G1362" s="96">
        <v>239636.0</v>
      </c>
    </row>
    <row r="1363">
      <c r="A1363" s="93">
        <v>41395.938888888886</v>
      </c>
      <c r="B1363" s="94" t="s">
        <v>3345</v>
      </c>
      <c r="C1363" s="94" t="s">
        <v>3346</v>
      </c>
      <c r="D1363" s="94" t="s">
        <v>10</v>
      </c>
      <c r="E1363" s="97"/>
      <c r="F1363" s="98"/>
      <c r="G1363" s="93" t="s">
        <v>3347</v>
      </c>
    </row>
    <row r="1364">
      <c r="A1364" s="93">
        <v>41396.135046296295</v>
      </c>
      <c r="B1364" s="94" t="s">
        <v>3348</v>
      </c>
      <c r="C1364" s="94" t="s">
        <v>691</v>
      </c>
      <c r="D1364" s="94" t="s">
        <v>3349</v>
      </c>
      <c r="E1364" s="95" t="s">
        <v>3350</v>
      </c>
      <c r="F1364" s="94" t="s">
        <v>3351</v>
      </c>
      <c r="G1364" s="96">
        <v>41310.0</v>
      </c>
    </row>
    <row r="1365">
      <c r="A1365" s="93">
        <v>41396.185578703706</v>
      </c>
      <c r="B1365" s="94" t="s">
        <v>3352</v>
      </c>
      <c r="C1365" s="94" t="s">
        <v>710</v>
      </c>
      <c r="D1365" s="94" t="s">
        <v>17</v>
      </c>
      <c r="E1365" s="95" t="s">
        <v>3353</v>
      </c>
      <c r="F1365" s="94" t="s">
        <v>3354</v>
      </c>
      <c r="G1365" s="96">
        <v>41395.0</v>
      </c>
    </row>
    <row r="1366">
      <c r="A1366" s="93">
        <v>41396.53938657408</v>
      </c>
      <c r="B1366" s="94" t="s">
        <v>413</v>
      </c>
      <c r="C1366" s="94" t="s">
        <v>3355</v>
      </c>
      <c r="D1366" s="94" t="s">
        <v>481</v>
      </c>
      <c r="E1366" s="95" t="s">
        <v>3356</v>
      </c>
      <c r="F1366" s="94" t="s">
        <v>3354</v>
      </c>
      <c r="G1366" s="93" t="s">
        <v>3357</v>
      </c>
    </row>
    <row r="1367">
      <c r="A1367" s="93">
        <v>41396.59364583333</v>
      </c>
      <c r="B1367" s="94" t="s">
        <v>221</v>
      </c>
      <c r="C1367" s="98"/>
      <c r="D1367" s="94" t="s">
        <v>17</v>
      </c>
      <c r="E1367" s="97"/>
      <c r="F1367" s="98"/>
      <c r="G1367" s="96">
        <v>41310.0</v>
      </c>
    </row>
    <row r="1368">
      <c r="A1368" s="93">
        <v>41396.83697916667</v>
      </c>
      <c r="B1368" s="94" t="s">
        <v>2995</v>
      </c>
      <c r="C1368" s="98"/>
      <c r="D1368" s="94" t="s">
        <v>17</v>
      </c>
      <c r="E1368" s="95" t="s">
        <v>3358</v>
      </c>
      <c r="F1368" s="94" t="s">
        <v>3320</v>
      </c>
      <c r="G1368" s="96">
        <v>41306.0</v>
      </c>
    </row>
    <row r="1369">
      <c r="A1369" s="93">
        <v>41397.07133101852</v>
      </c>
      <c r="B1369" s="94" t="s">
        <v>849</v>
      </c>
      <c r="C1369" s="94" t="s">
        <v>2354</v>
      </c>
      <c r="D1369" s="94" t="s">
        <v>17</v>
      </c>
      <c r="E1369" s="97"/>
      <c r="F1369" s="94" t="s">
        <v>3359</v>
      </c>
      <c r="G1369" s="93" t="s">
        <v>3360</v>
      </c>
    </row>
    <row r="1370">
      <c r="A1370" s="93">
        <v>41397.277604166666</v>
      </c>
      <c r="B1370" s="94" t="s">
        <v>2973</v>
      </c>
      <c r="C1370" s="94">
        <v>1.23</v>
      </c>
      <c r="D1370" s="94" t="s">
        <v>17</v>
      </c>
      <c r="E1370" s="97"/>
      <c r="F1370" s="94" t="s">
        <v>3361</v>
      </c>
      <c r="G1370" s="96">
        <v>41397.0</v>
      </c>
    </row>
    <row r="1371">
      <c r="A1371" s="93">
        <v>41397.83190972222</v>
      </c>
      <c r="B1371" s="94" t="s">
        <v>3362</v>
      </c>
      <c r="C1371" s="94" t="s">
        <v>3363</v>
      </c>
      <c r="D1371" s="94" t="s">
        <v>17</v>
      </c>
      <c r="E1371" s="95" t="s">
        <v>3364</v>
      </c>
      <c r="F1371" s="94" t="s">
        <v>3365</v>
      </c>
      <c r="G1371" s="96">
        <v>41338.0</v>
      </c>
    </row>
    <row r="1372">
      <c r="A1372" s="93">
        <v>41398.2346875</v>
      </c>
      <c r="B1372" s="94" t="s">
        <v>3366</v>
      </c>
      <c r="C1372" s="94" t="s">
        <v>2354</v>
      </c>
      <c r="D1372" s="94" t="s">
        <v>17</v>
      </c>
      <c r="E1372" s="97"/>
      <c r="F1372" s="98"/>
      <c r="G1372" s="96">
        <v>41369.0</v>
      </c>
    </row>
    <row r="1373">
      <c r="A1373" s="93">
        <v>41398.31116898148</v>
      </c>
      <c r="B1373" s="94" t="s">
        <v>352</v>
      </c>
      <c r="C1373" s="94">
        <v>3.124</v>
      </c>
      <c r="D1373" s="94" t="s">
        <v>17</v>
      </c>
      <c r="E1373" s="97"/>
      <c r="F1373" s="94" t="s">
        <v>3183</v>
      </c>
      <c r="G1373" s="96">
        <v>41369.0</v>
      </c>
    </row>
    <row r="1374">
      <c r="A1374" s="93">
        <v>41398.437581018516</v>
      </c>
      <c r="B1374" s="94" t="s">
        <v>3367</v>
      </c>
      <c r="C1374" s="94" t="s">
        <v>3368</v>
      </c>
      <c r="D1374" s="94" t="s">
        <v>17</v>
      </c>
      <c r="E1374" s="95" t="s">
        <v>3369</v>
      </c>
      <c r="F1374" s="94" t="s">
        <v>3370</v>
      </c>
      <c r="G1374" s="96">
        <v>41369.0</v>
      </c>
    </row>
    <row r="1375">
      <c r="A1375" s="93">
        <v>41398.52228009259</v>
      </c>
      <c r="B1375" s="94" t="s">
        <v>659</v>
      </c>
      <c r="C1375" s="94">
        <v>3.124</v>
      </c>
      <c r="D1375" s="94" t="s">
        <v>17</v>
      </c>
      <c r="E1375" s="95" t="s">
        <v>3371</v>
      </c>
      <c r="F1375" s="94" t="s">
        <v>3372</v>
      </c>
      <c r="G1375" s="96">
        <v>41398.0</v>
      </c>
    </row>
    <row r="1376">
      <c r="A1376" s="93">
        <v>41398.806342592594</v>
      </c>
      <c r="B1376" s="94" t="s">
        <v>3144</v>
      </c>
      <c r="C1376" s="98"/>
      <c r="D1376" s="94" t="s">
        <v>17</v>
      </c>
      <c r="E1376" s="97"/>
      <c r="F1376" s="98"/>
      <c r="G1376" s="93" t="s">
        <v>3373</v>
      </c>
    </row>
    <row r="1377">
      <c r="A1377" s="93">
        <v>41398.93003472222</v>
      </c>
      <c r="B1377" s="94" t="s">
        <v>3374</v>
      </c>
      <c r="C1377" s="94" t="s">
        <v>91</v>
      </c>
      <c r="D1377" s="94" t="s">
        <v>17</v>
      </c>
      <c r="E1377" s="97"/>
      <c r="F1377" s="94" t="s">
        <v>3375</v>
      </c>
      <c r="G1377" s="96">
        <v>41398.0</v>
      </c>
    </row>
    <row r="1378">
      <c r="A1378" s="93">
        <v>41399.060960648145</v>
      </c>
      <c r="B1378" s="94" t="s">
        <v>3376</v>
      </c>
      <c r="C1378" s="94" t="s">
        <v>152</v>
      </c>
      <c r="D1378" s="94" t="s">
        <v>17</v>
      </c>
      <c r="E1378" s="97"/>
      <c r="F1378" s="94" t="s">
        <v>3377</v>
      </c>
      <c r="G1378" s="93" t="s">
        <v>3378</v>
      </c>
    </row>
    <row r="1379">
      <c r="A1379" s="93">
        <v>41399.091875</v>
      </c>
      <c r="B1379" s="94" t="s">
        <v>3379</v>
      </c>
      <c r="C1379" s="94" t="s">
        <v>188</v>
      </c>
      <c r="D1379" s="94" t="s">
        <v>10</v>
      </c>
      <c r="E1379" s="95" t="s">
        <v>3380</v>
      </c>
      <c r="F1379" s="94" t="s">
        <v>3381</v>
      </c>
      <c r="G1379" s="96">
        <v>41399.0</v>
      </c>
    </row>
    <row r="1380">
      <c r="A1380" s="93">
        <v>41399.700104166666</v>
      </c>
      <c r="B1380" s="94" t="s">
        <v>3382</v>
      </c>
      <c r="C1380" s="94" t="s">
        <v>1086</v>
      </c>
      <c r="D1380" s="94" t="s">
        <v>17</v>
      </c>
      <c r="E1380" s="97"/>
      <c r="F1380" s="98"/>
      <c r="G1380" s="96">
        <v>41399.0</v>
      </c>
    </row>
    <row r="1381">
      <c r="A1381" s="93">
        <v>41399.710393518515</v>
      </c>
      <c r="B1381" s="94" t="s">
        <v>3383</v>
      </c>
      <c r="C1381" s="94" t="s">
        <v>3384</v>
      </c>
      <c r="D1381" s="94" t="s">
        <v>17</v>
      </c>
      <c r="E1381" s="95" t="s">
        <v>3385</v>
      </c>
      <c r="F1381" s="94" t="s">
        <v>3386</v>
      </c>
      <c r="G1381" s="96">
        <v>41399.0</v>
      </c>
    </row>
    <row r="1382">
      <c r="A1382" s="93">
        <v>41399.740011574075</v>
      </c>
      <c r="B1382" s="94" t="s">
        <v>3387</v>
      </c>
      <c r="C1382" s="94">
        <v>1.0</v>
      </c>
      <c r="D1382" s="94" t="s">
        <v>17</v>
      </c>
      <c r="E1382" s="97"/>
      <c r="F1382" s="94" t="s">
        <v>3388</v>
      </c>
      <c r="G1382" s="96">
        <v>41400.0</v>
      </c>
    </row>
    <row r="1383">
      <c r="A1383" s="93">
        <v>41399.818020833336</v>
      </c>
      <c r="B1383" s="94" t="s">
        <v>445</v>
      </c>
      <c r="C1383" s="94">
        <v>4.0</v>
      </c>
      <c r="D1383" s="94" t="s">
        <v>17</v>
      </c>
      <c r="E1383" s="95" t="s">
        <v>3389</v>
      </c>
      <c r="F1383" s="94" t="s">
        <v>3390</v>
      </c>
      <c r="G1383" s="96">
        <v>41399.0</v>
      </c>
    </row>
    <row r="1384">
      <c r="A1384" s="93">
        <v>41399.86423611111</v>
      </c>
      <c r="B1384" s="94" t="s">
        <v>3391</v>
      </c>
      <c r="C1384" s="94">
        <v>3.6</v>
      </c>
      <c r="D1384" s="94" t="s">
        <v>17</v>
      </c>
      <c r="E1384" s="95" t="s">
        <v>3392</v>
      </c>
      <c r="F1384" s="94" t="s">
        <v>3393</v>
      </c>
      <c r="G1384" s="96">
        <v>41399.0</v>
      </c>
    </row>
    <row r="1385">
      <c r="A1385" s="93">
        <v>41400.139444444445</v>
      </c>
      <c r="B1385" s="94" t="s">
        <v>3394</v>
      </c>
      <c r="C1385" s="94" t="s">
        <v>81</v>
      </c>
      <c r="D1385" s="94" t="s">
        <v>17</v>
      </c>
      <c r="E1385" s="97"/>
      <c r="F1385" s="94" t="s">
        <v>3395</v>
      </c>
      <c r="G1385" s="96">
        <v>41399.0</v>
      </c>
    </row>
    <row r="1386">
      <c r="A1386" s="93">
        <v>41400.38788194444</v>
      </c>
      <c r="B1386" s="94" t="s">
        <v>3396</v>
      </c>
      <c r="C1386" s="94">
        <v>1.1</v>
      </c>
      <c r="D1386" s="94" t="s">
        <v>17</v>
      </c>
      <c r="E1386" s="97"/>
      <c r="F1386" s="98"/>
      <c r="G1386" s="96">
        <v>41430.0</v>
      </c>
    </row>
    <row r="1387">
      <c r="A1387" s="93">
        <v>41401.01762731482</v>
      </c>
      <c r="B1387" s="94" t="s">
        <v>563</v>
      </c>
      <c r="C1387" s="94" t="s">
        <v>3397</v>
      </c>
      <c r="D1387" s="94" t="s">
        <v>10</v>
      </c>
      <c r="E1387" s="95" t="s">
        <v>3398</v>
      </c>
      <c r="F1387" s="94" t="s">
        <v>3399</v>
      </c>
      <c r="G1387" s="96">
        <v>41460.0</v>
      </c>
    </row>
    <row r="1388">
      <c r="A1388" s="93">
        <v>41401.33127314815</v>
      </c>
      <c r="B1388" s="94" t="s">
        <v>2973</v>
      </c>
      <c r="C1388" s="94">
        <v>1.24</v>
      </c>
      <c r="D1388" s="94" t="s">
        <v>17</v>
      </c>
      <c r="E1388" s="97"/>
      <c r="F1388" s="94" t="s">
        <v>3361</v>
      </c>
      <c r="G1388" s="96">
        <v>41460.0</v>
      </c>
    </row>
    <row r="1389">
      <c r="A1389" s="93">
        <v>41401.37244212963</v>
      </c>
      <c r="B1389" s="94" t="s">
        <v>3400</v>
      </c>
      <c r="C1389" s="94">
        <v>3.1</v>
      </c>
      <c r="D1389" s="94" t="s">
        <v>3401</v>
      </c>
      <c r="E1389" s="95" t="s">
        <v>3402</v>
      </c>
      <c r="F1389" s="94" t="s">
        <v>3403</v>
      </c>
      <c r="G1389" s="96">
        <v>41460.0</v>
      </c>
    </row>
    <row r="1390">
      <c r="A1390" s="93">
        <v>41401.400983796295</v>
      </c>
      <c r="B1390" s="94" t="s">
        <v>661</v>
      </c>
      <c r="C1390" s="94" t="s">
        <v>163</v>
      </c>
      <c r="D1390" s="94" t="s">
        <v>17</v>
      </c>
      <c r="E1390" s="95" t="s">
        <v>3404</v>
      </c>
      <c r="F1390" s="94" t="s">
        <v>3405</v>
      </c>
      <c r="G1390" s="96">
        <v>41401.0</v>
      </c>
    </row>
    <row r="1391">
      <c r="A1391" s="93">
        <v>41401.40924768519</v>
      </c>
      <c r="B1391" s="94" t="s">
        <v>3406</v>
      </c>
      <c r="C1391" s="94" t="s">
        <v>3407</v>
      </c>
      <c r="D1391" s="94" t="s">
        <v>17</v>
      </c>
      <c r="E1391" s="97"/>
      <c r="F1391" s="94" t="s">
        <v>3408</v>
      </c>
      <c r="G1391" s="96">
        <v>41401.0</v>
      </c>
    </row>
    <row r="1392">
      <c r="A1392" s="93">
        <v>41401.43818287037</v>
      </c>
      <c r="B1392" s="94" t="s">
        <v>3409</v>
      </c>
      <c r="C1392" s="94" t="s">
        <v>3410</v>
      </c>
      <c r="D1392" s="94" t="s">
        <v>17</v>
      </c>
      <c r="E1392" s="97"/>
      <c r="F1392" s="98"/>
      <c r="G1392" s="96">
        <v>41401.0</v>
      </c>
    </row>
    <row r="1393">
      <c r="A1393" s="93">
        <v>41401.454884259256</v>
      </c>
      <c r="B1393" s="94" t="s">
        <v>3411</v>
      </c>
      <c r="C1393" s="94" t="s">
        <v>819</v>
      </c>
      <c r="D1393" s="94" t="s">
        <v>17</v>
      </c>
      <c r="E1393" s="97"/>
      <c r="F1393" s="94" t="s">
        <v>3412</v>
      </c>
      <c r="G1393" s="96">
        <v>41460.0</v>
      </c>
    </row>
    <row r="1394">
      <c r="A1394" s="93">
        <v>41401.53025462963</v>
      </c>
      <c r="B1394" s="94" t="s">
        <v>3307</v>
      </c>
      <c r="C1394" s="94">
        <v>1.01</v>
      </c>
      <c r="D1394" s="94" t="s">
        <v>17</v>
      </c>
      <c r="E1394" s="97"/>
      <c r="F1394" s="94" t="s">
        <v>3413</v>
      </c>
      <c r="G1394" s="96">
        <v>41401.0</v>
      </c>
    </row>
    <row r="1395">
      <c r="A1395" s="93">
        <v>41401.63900462963</v>
      </c>
      <c r="B1395" s="94" t="s">
        <v>849</v>
      </c>
      <c r="C1395" s="94" t="s">
        <v>2354</v>
      </c>
      <c r="D1395" s="94" t="s">
        <v>17</v>
      </c>
      <c r="E1395" s="97"/>
      <c r="F1395" s="94" t="s">
        <v>3414</v>
      </c>
      <c r="G1395" s="96">
        <v>41399.0</v>
      </c>
    </row>
    <row r="1396">
      <c r="A1396" s="93">
        <v>41401.79715277778</v>
      </c>
      <c r="B1396" s="94" t="s">
        <v>3415</v>
      </c>
      <c r="C1396" s="94" t="s">
        <v>3416</v>
      </c>
      <c r="D1396" s="94" t="s">
        <v>17</v>
      </c>
      <c r="E1396" s="97"/>
      <c r="F1396" s="94" t="s">
        <v>3417</v>
      </c>
      <c r="G1396" s="96">
        <v>41402.0</v>
      </c>
    </row>
    <row r="1397">
      <c r="A1397" s="93">
        <v>41402.07640046296</v>
      </c>
      <c r="B1397" s="94" t="s">
        <v>3418</v>
      </c>
      <c r="C1397" s="94">
        <v>3.11</v>
      </c>
      <c r="D1397" s="94" t="s">
        <v>17</v>
      </c>
      <c r="E1397" s="95" t="s">
        <v>3419</v>
      </c>
      <c r="F1397" s="94" t="s">
        <v>3420</v>
      </c>
      <c r="G1397" s="96">
        <v>41401.0</v>
      </c>
    </row>
    <row r="1398">
      <c r="A1398" s="93">
        <v>41402.39577546297</v>
      </c>
      <c r="B1398" s="94" t="s">
        <v>352</v>
      </c>
      <c r="C1398" s="94">
        <v>3.124</v>
      </c>
      <c r="D1398" s="94" t="s">
        <v>17</v>
      </c>
      <c r="E1398" s="97"/>
      <c r="F1398" s="94" t="s">
        <v>3421</v>
      </c>
      <c r="G1398" s="96">
        <v>41402.0</v>
      </c>
    </row>
    <row r="1399">
      <c r="A1399" s="93">
        <v>41402.584189814814</v>
      </c>
      <c r="B1399" s="94" t="s">
        <v>3422</v>
      </c>
      <c r="C1399" s="94" t="s">
        <v>3423</v>
      </c>
      <c r="D1399" s="94" t="s">
        <v>17</v>
      </c>
      <c r="E1399" s="97"/>
      <c r="F1399" s="98"/>
      <c r="G1399" s="96">
        <v>41402.0</v>
      </c>
    </row>
    <row r="1400">
      <c r="A1400" s="93">
        <v>41402.598958333336</v>
      </c>
      <c r="B1400" s="94" t="s">
        <v>1536</v>
      </c>
      <c r="C1400" s="94" t="s">
        <v>1202</v>
      </c>
      <c r="D1400" s="94" t="s">
        <v>3424</v>
      </c>
      <c r="E1400" s="95" t="s">
        <v>3425</v>
      </c>
      <c r="F1400" s="94" t="s">
        <v>3426</v>
      </c>
      <c r="G1400" s="96">
        <v>41402.0</v>
      </c>
    </row>
    <row r="1401">
      <c r="A1401" s="93">
        <v>41402.64318287037</v>
      </c>
      <c r="B1401" s="94" t="s">
        <v>3427</v>
      </c>
      <c r="C1401" s="94">
        <v>1.25</v>
      </c>
      <c r="D1401" s="94" t="s">
        <v>17</v>
      </c>
      <c r="E1401" s="97"/>
      <c r="F1401" s="94" t="s">
        <v>3428</v>
      </c>
      <c r="G1401" s="93" t="s">
        <v>3429</v>
      </c>
    </row>
    <row r="1402">
      <c r="A1402" s="93">
        <v>41402.95914351852</v>
      </c>
      <c r="B1402" s="94" t="s">
        <v>352</v>
      </c>
      <c r="C1402" s="94">
        <v>1.4</v>
      </c>
      <c r="D1402" s="94" t="s">
        <v>17</v>
      </c>
      <c r="E1402" s="95" t="s">
        <v>3430</v>
      </c>
      <c r="F1402" s="98"/>
      <c r="G1402" s="96">
        <v>41402.0</v>
      </c>
    </row>
    <row r="1403">
      <c r="A1403" s="93">
        <v>41403.338125</v>
      </c>
      <c r="B1403" s="94" t="s">
        <v>3431</v>
      </c>
      <c r="C1403" s="94">
        <v>2.0</v>
      </c>
      <c r="D1403" s="94" t="s">
        <v>17</v>
      </c>
      <c r="E1403" s="97"/>
      <c r="F1403" s="94" t="s">
        <v>3432</v>
      </c>
      <c r="G1403" s="96">
        <v>41522.0</v>
      </c>
    </row>
    <row r="1404">
      <c r="A1404" s="93">
        <v>41403.4480787037</v>
      </c>
      <c r="B1404" s="94" t="s">
        <v>3433</v>
      </c>
      <c r="C1404" s="94" t="s">
        <v>696</v>
      </c>
      <c r="D1404" s="94" t="s">
        <v>17</v>
      </c>
      <c r="E1404" s="95" t="s">
        <v>3434</v>
      </c>
      <c r="F1404" s="94" t="s">
        <v>3435</v>
      </c>
      <c r="G1404" s="93" t="s">
        <v>3436</v>
      </c>
    </row>
    <row r="1405">
      <c r="A1405" s="93">
        <v>41403.44880787037</v>
      </c>
      <c r="B1405" s="94" t="s">
        <v>3437</v>
      </c>
      <c r="C1405" s="94" t="s">
        <v>83</v>
      </c>
      <c r="D1405" s="94" t="s">
        <v>17</v>
      </c>
      <c r="E1405" s="95" t="s">
        <v>3438</v>
      </c>
      <c r="F1405" s="94" t="s">
        <v>3435</v>
      </c>
      <c r="G1405" s="93" t="s">
        <v>3436</v>
      </c>
    </row>
    <row r="1406">
      <c r="A1406" s="93">
        <v>41403.75515046297</v>
      </c>
      <c r="B1406" s="94" t="s">
        <v>270</v>
      </c>
      <c r="C1406" s="94" t="s">
        <v>759</v>
      </c>
      <c r="D1406" s="94" t="s">
        <v>17</v>
      </c>
      <c r="E1406" s="97"/>
      <c r="F1406" s="94" t="s">
        <v>3439</v>
      </c>
      <c r="G1406" s="96">
        <v>41404.0</v>
      </c>
    </row>
    <row r="1407">
      <c r="A1407" s="93">
        <v>41404.088587962964</v>
      </c>
      <c r="B1407" s="94" t="s">
        <v>3440</v>
      </c>
      <c r="C1407" s="94" t="s">
        <v>3441</v>
      </c>
      <c r="D1407" s="94" t="s">
        <v>17</v>
      </c>
      <c r="E1407" s="95" t="s">
        <v>3442</v>
      </c>
      <c r="F1407" s="98"/>
      <c r="G1407" s="96">
        <v>41400.0</v>
      </c>
    </row>
    <row r="1408">
      <c r="A1408" s="93">
        <v>41404.10177083333</v>
      </c>
      <c r="B1408" s="94" t="s">
        <v>3443</v>
      </c>
      <c r="C1408" s="94">
        <v>1.0</v>
      </c>
      <c r="D1408" s="94" t="s">
        <v>17</v>
      </c>
      <c r="E1408" s="95" t="s">
        <v>2227</v>
      </c>
      <c r="F1408" s="98"/>
      <c r="G1408" s="93" t="s">
        <v>3444</v>
      </c>
    </row>
    <row r="1409">
      <c r="A1409" s="93">
        <v>41404.176574074074</v>
      </c>
      <c r="B1409" s="94" t="s">
        <v>3445</v>
      </c>
      <c r="C1409" s="94" t="s">
        <v>3446</v>
      </c>
      <c r="D1409" s="94" t="s">
        <v>17</v>
      </c>
      <c r="E1409" s="97"/>
      <c r="F1409" s="94" t="s">
        <v>3447</v>
      </c>
      <c r="G1409" s="96">
        <v>41522.0</v>
      </c>
    </row>
    <row r="1410">
      <c r="A1410" s="93">
        <v>41404.451145833336</v>
      </c>
      <c r="B1410" s="94" t="s">
        <v>3448</v>
      </c>
      <c r="C1410" s="98"/>
      <c r="D1410" s="94" t="s">
        <v>17</v>
      </c>
      <c r="E1410" s="97"/>
      <c r="F1410" s="98"/>
      <c r="G1410" s="96">
        <v>41551.0</v>
      </c>
    </row>
    <row r="1411">
      <c r="A1411" s="93">
        <v>41404.718506944446</v>
      </c>
      <c r="B1411" s="94" t="s">
        <v>1039</v>
      </c>
      <c r="C1411" s="94" t="s">
        <v>16</v>
      </c>
      <c r="D1411" s="94" t="s">
        <v>17</v>
      </c>
      <c r="E1411" s="97"/>
      <c r="F1411" s="94" t="s">
        <v>3449</v>
      </c>
      <c r="G1411" s="96">
        <v>35159.0</v>
      </c>
    </row>
    <row r="1412">
      <c r="A1412" s="93">
        <v>41405.178611111114</v>
      </c>
      <c r="B1412" s="94" t="s">
        <v>3450</v>
      </c>
      <c r="C1412" s="94" t="s">
        <v>67</v>
      </c>
      <c r="D1412" s="94" t="s">
        <v>17</v>
      </c>
      <c r="E1412" s="97"/>
      <c r="F1412" s="94" t="s">
        <v>3451</v>
      </c>
      <c r="G1412" s="96">
        <v>32225.0</v>
      </c>
    </row>
    <row r="1413">
      <c r="A1413" s="93">
        <v>41405.595185185186</v>
      </c>
      <c r="B1413" s="94" t="s">
        <v>3452</v>
      </c>
      <c r="C1413" s="94" t="s">
        <v>3453</v>
      </c>
      <c r="D1413" s="94" t="s">
        <v>17</v>
      </c>
      <c r="E1413" s="95" t="s">
        <v>3454</v>
      </c>
      <c r="F1413" s="94" t="s">
        <v>3455</v>
      </c>
      <c r="G1413" s="96">
        <v>41583.0</v>
      </c>
    </row>
    <row r="1414">
      <c r="A1414" s="93">
        <v>41405.65758101852</v>
      </c>
      <c r="B1414" s="94" t="s">
        <v>3045</v>
      </c>
      <c r="C1414" s="94" t="s">
        <v>532</v>
      </c>
      <c r="D1414" s="94" t="s">
        <v>17</v>
      </c>
      <c r="E1414" s="95" t="s">
        <v>3456</v>
      </c>
      <c r="F1414" s="94" t="s">
        <v>3457</v>
      </c>
      <c r="G1414" s="96">
        <v>41583.0</v>
      </c>
    </row>
    <row r="1415">
      <c r="A1415" s="93">
        <v>41405.70518518519</v>
      </c>
      <c r="B1415" s="94" t="s">
        <v>247</v>
      </c>
      <c r="C1415" s="94">
        <v>1.4</v>
      </c>
      <c r="D1415" s="94" t="s">
        <v>17</v>
      </c>
      <c r="E1415" s="95" t="s">
        <v>3458</v>
      </c>
      <c r="F1415" s="98"/>
      <c r="G1415" s="96">
        <v>41405.0</v>
      </c>
    </row>
    <row r="1416">
      <c r="A1416" s="93">
        <v>41405.72827546296</v>
      </c>
      <c r="B1416" s="94" t="s">
        <v>3459</v>
      </c>
      <c r="C1416" s="94">
        <v>1.0</v>
      </c>
      <c r="D1416" s="94" t="s">
        <v>17</v>
      </c>
      <c r="E1416" s="95" t="s">
        <v>3460</v>
      </c>
      <c r="F1416" s="98"/>
      <c r="G1416" s="96">
        <v>41405.0</v>
      </c>
    </row>
    <row r="1417">
      <c r="A1417" s="93">
        <v>41405.771527777775</v>
      </c>
      <c r="B1417" s="94" t="s">
        <v>3461</v>
      </c>
      <c r="C1417" s="94" t="s">
        <v>3462</v>
      </c>
      <c r="D1417" s="94" t="s">
        <v>17</v>
      </c>
      <c r="E1417" s="97"/>
      <c r="F1417" s="98"/>
      <c r="G1417" s="96">
        <v>41613.0</v>
      </c>
    </row>
    <row r="1418">
      <c r="A1418" s="93">
        <v>41405.857615740744</v>
      </c>
      <c r="B1418" s="94" t="s">
        <v>3463</v>
      </c>
      <c r="C1418" s="94">
        <v>2.4</v>
      </c>
      <c r="D1418" s="94" t="s">
        <v>10</v>
      </c>
      <c r="E1418" s="97"/>
      <c r="F1418" s="94" t="s">
        <v>3464</v>
      </c>
      <c r="G1418" s="96">
        <v>36647.0</v>
      </c>
    </row>
    <row r="1419">
      <c r="A1419" s="93">
        <v>41406.120474537034</v>
      </c>
      <c r="B1419" s="94" t="s">
        <v>3335</v>
      </c>
      <c r="C1419" s="94" t="s">
        <v>3465</v>
      </c>
      <c r="D1419" s="94" t="s">
        <v>17</v>
      </c>
      <c r="E1419" s="95" t="s">
        <v>3466</v>
      </c>
      <c r="F1419" s="94" t="s">
        <v>3467</v>
      </c>
      <c r="G1419" s="96">
        <v>41613.0</v>
      </c>
    </row>
    <row r="1420">
      <c r="A1420" s="93">
        <v>41406.15666666667</v>
      </c>
      <c r="B1420" s="94" t="s">
        <v>3151</v>
      </c>
      <c r="C1420" s="94" t="s">
        <v>192</v>
      </c>
      <c r="D1420" s="94" t="s">
        <v>17</v>
      </c>
      <c r="E1420" s="97"/>
      <c r="F1420" s="98"/>
      <c r="G1420" s="96">
        <v>41405.0</v>
      </c>
    </row>
    <row r="1421">
      <c r="A1421" s="93">
        <v>41406.60357638889</v>
      </c>
      <c r="B1421" s="94" t="s">
        <v>94</v>
      </c>
      <c r="C1421" s="94">
        <v>3.124</v>
      </c>
      <c r="D1421" s="94" t="s">
        <v>17</v>
      </c>
      <c r="E1421" s="97"/>
      <c r="F1421" s="98"/>
      <c r="G1421" s="93" t="s">
        <v>3468</v>
      </c>
    </row>
    <row r="1422">
      <c r="A1422" s="93">
        <v>41406.63408564815</v>
      </c>
      <c r="B1422" s="94" t="s">
        <v>3042</v>
      </c>
      <c r="C1422" s="94">
        <v>2.8</v>
      </c>
      <c r="D1422" s="94" t="s">
        <v>17</v>
      </c>
      <c r="E1422" s="95" t="s">
        <v>3469</v>
      </c>
      <c r="F1422" s="94" t="s">
        <v>3470</v>
      </c>
      <c r="G1422" s="96">
        <v>41406.0</v>
      </c>
    </row>
    <row r="1423">
      <c r="A1423" s="93">
        <v>41406.65837962963</v>
      </c>
      <c r="B1423" s="94" t="s">
        <v>3471</v>
      </c>
      <c r="C1423" s="94" t="s">
        <v>166</v>
      </c>
      <c r="D1423" s="94" t="s">
        <v>10</v>
      </c>
      <c r="E1423" s="97"/>
      <c r="F1423" s="98"/>
      <c r="G1423" s="96">
        <v>41406.0</v>
      </c>
    </row>
    <row r="1424">
      <c r="A1424" s="93">
        <v>41406.863541666666</v>
      </c>
      <c r="B1424" s="94" t="s">
        <v>3472</v>
      </c>
      <c r="C1424" s="94">
        <v>1.0</v>
      </c>
      <c r="D1424" s="94" t="s">
        <v>10</v>
      </c>
      <c r="E1424" s="97"/>
      <c r="F1424" s="94" t="s">
        <v>3473</v>
      </c>
      <c r="G1424" s="96">
        <v>41613.0</v>
      </c>
    </row>
    <row r="1425">
      <c r="A1425" s="93">
        <v>41406.88686342593</v>
      </c>
      <c r="B1425" s="94" t="s">
        <v>3474</v>
      </c>
      <c r="C1425" s="94" t="s">
        <v>91</v>
      </c>
      <c r="D1425" s="94" t="s">
        <v>17</v>
      </c>
      <c r="E1425" s="95" t="s">
        <v>3475</v>
      </c>
      <c r="F1425" s="94" t="s">
        <v>3476</v>
      </c>
      <c r="G1425" s="96">
        <v>41406.0</v>
      </c>
    </row>
    <row r="1426">
      <c r="A1426" s="93">
        <v>41406.98762731482</v>
      </c>
      <c r="B1426" s="94" t="s">
        <v>3477</v>
      </c>
      <c r="C1426" s="94" t="s">
        <v>159</v>
      </c>
      <c r="D1426" s="94" t="s">
        <v>17</v>
      </c>
      <c r="E1426" s="95" t="s">
        <v>3478</v>
      </c>
      <c r="F1426" s="98"/>
      <c r="G1426" s="96">
        <v>41404.0</v>
      </c>
    </row>
    <row r="1427">
      <c r="A1427" s="93">
        <v>41407.10454861111</v>
      </c>
      <c r="B1427" s="94" t="s">
        <v>3479</v>
      </c>
      <c r="C1427" s="94">
        <v>3.0</v>
      </c>
      <c r="D1427" s="94" t="s">
        <v>10</v>
      </c>
      <c r="E1427" s="95" t="s">
        <v>3480</v>
      </c>
      <c r="F1427" s="94" t="s">
        <v>3481</v>
      </c>
      <c r="G1427" s="93" t="s">
        <v>3482</v>
      </c>
    </row>
    <row r="1428">
      <c r="A1428" s="93">
        <v>41407.24120370371</v>
      </c>
      <c r="B1428" s="94" t="s">
        <v>221</v>
      </c>
      <c r="C1428" s="94" t="s">
        <v>3483</v>
      </c>
      <c r="D1428" s="94" t="s">
        <v>17</v>
      </c>
      <c r="E1428" s="95" t="s">
        <v>3484</v>
      </c>
      <c r="F1428" s="94" t="s">
        <v>3485</v>
      </c>
      <c r="G1428" s="96">
        <v>41407.0</v>
      </c>
    </row>
    <row r="1429">
      <c r="A1429" s="93">
        <v>41407.47858796296</v>
      </c>
      <c r="B1429" s="94" t="s">
        <v>1608</v>
      </c>
      <c r="C1429" s="94" t="s">
        <v>3486</v>
      </c>
      <c r="D1429" s="94" t="s">
        <v>17</v>
      </c>
      <c r="E1429" s="97"/>
      <c r="F1429" s="98"/>
      <c r="G1429" s="93" t="s">
        <v>3482</v>
      </c>
    </row>
    <row r="1430">
      <c r="A1430" s="93">
        <v>41407.48578703704</v>
      </c>
      <c r="B1430" s="94" t="s">
        <v>445</v>
      </c>
      <c r="C1430" s="94" t="s">
        <v>163</v>
      </c>
      <c r="D1430" s="94" t="s">
        <v>17</v>
      </c>
      <c r="E1430" s="95" t="s">
        <v>3487</v>
      </c>
      <c r="F1430" s="98"/>
      <c r="G1430" s="96">
        <v>41407.0</v>
      </c>
    </row>
    <row r="1431">
      <c r="A1431" s="93">
        <v>41407.86023148148</v>
      </c>
      <c r="B1431" s="94" t="s">
        <v>3488</v>
      </c>
      <c r="C1431" s="94">
        <v>1.15</v>
      </c>
      <c r="D1431" s="94" t="s">
        <v>17</v>
      </c>
      <c r="E1431" s="97"/>
      <c r="F1431" s="94" t="s">
        <v>3489</v>
      </c>
      <c r="G1431" s="96">
        <v>41412.0</v>
      </c>
    </row>
    <row r="1432">
      <c r="A1432" s="93">
        <v>41408.091898148145</v>
      </c>
      <c r="B1432" s="94" t="s">
        <v>3250</v>
      </c>
      <c r="C1432" s="94">
        <v>2.51</v>
      </c>
      <c r="D1432" s="94" t="s">
        <v>17</v>
      </c>
      <c r="E1432" s="97"/>
      <c r="F1432" s="98"/>
      <c r="G1432" s="96">
        <v>41408.0</v>
      </c>
    </row>
    <row r="1433">
      <c r="A1433" s="93">
        <v>41408.54577546296</v>
      </c>
      <c r="B1433" s="94" t="s">
        <v>3490</v>
      </c>
      <c r="C1433" s="94" t="s">
        <v>3491</v>
      </c>
      <c r="D1433" s="94" t="s">
        <v>17</v>
      </c>
      <c r="E1433" s="95" t="s">
        <v>3492</v>
      </c>
      <c r="F1433" s="94" t="s">
        <v>3493</v>
      </c>
      <c r="G1433" s="93" t="s">
        <v>3494</v>
      </c>
    </row>
    <row r="1434">
      <c r="A1434" s="93">
        <v>41409.1518287037</v>
      </c>
      <c r="B1434" s="94" t="s">
        <v>94</v>
      </c>
      <c r="C1434" s="98"/>
      <c r="D1434" s="94" t="s">
        <v>17</v>
      </c>
      <c r="E1434" s="97"/>
      <c r="F1434" s="98"/>
      <c r="G1434" s="96">
        <v>41047.0</v>
      </c>
    </row>
    <row r="1435">
      <c r="A1435" s="93">
        <v>41409.1518287037</v>
      </c>
      <c r="B1435" s="94" t="s">
        <v>94</v>
      </c>
      <c r="C1435" s="98"/>
      <c r="D1435" s="94" t="s">
        <v>17</v>
      </c>
      <c r="E1435" s="97"/>
      <c r="F1435" s="98"/>
      <c r="G1435" s="96">
        <v>41412.0</v>
      </c>
    </row>
    <row r="1436">
      <c r="A1436" s="93">
        <v>41409.2944212963</v>
      </c>
      <c r="B1436" s="94" t="s">
        <v>3495</v>
      </c>
      <c r="C1436" s="94" t="s">
        <v>81</v>
      </c>
      <c r="D1436" s="94" t="s">
        <v>17</v>
      </c>
      <c r="E1436" s="95" t="s">
        <v>3496</v>
      </c>
      <c r="F1436" s="94" t="s">
        <v>3497</v>
      </c>
      <c r="G1436" s="96">
        <v>41409.0</v>
      </c>
    </row>
    <row r="1437">
      <c r="A1437" s="93">
        <v>41409.30383101852</v>
      </c>
      <c r="B1437" s="94" t="s">
        <v>870</v>
      </c>
      <c r="C1437" s="94" t="s">
        <v>24</v>
      </c>
      <c r="D1437" s="94" t="s">
        <v>10</v>
      </c>
      <c r="E1437" s="97"/>
      <c r="F1437" s="98"/>
      <c r="G1437" s="93" t="s">
        <v>3498</v>
      </c>
    </row>
    <row r="1438">
      <c r="A1438" s="93">
        <v>41409.43939814815</v>
      </c>
      <c r="B1438" s="94" t="s">
        <v>3499</v>
      </c>
      <c r="C1438" s="94" t="s">
        <v>188</v>
      </c>
      <c r="D1438" s="94" t="s">
        <v>198</v>
      </c>
      <c r="E1438" s="95" t="s">
        <v>3500</v>
      </c>
      <c r="F1438" s="94" t="s">
        <v>3501</v>
      </c>
      <c r="G1438" s="96">
        <v>41409.0</v>
      </c>
    </row>
    <row r="1439">
      <c r="A1439" s="93">
        <v>41409.52384259259</v>
      </c>
      <c r="B1439" s="94" t="s">
        <v>3502</v>
      </c>
      <c r="C1439" s="94" t="s">
        <v>3502</v>
      </c>
      <c r="D1439" s="94" t="s">
        <v>17</v>
      </c>
      <c r="E1439" s="97"/>
      <c r="F1439" s="94" t="s">
        <v>3503</v>
      </c>
      <c r="G1439" s="93" t="s">
        <v>3498</v>
      </c>
    </row>
    <row r="1440">
      <c r="A1440" s="93">
        <v>41409.969560185185</v>
      </c>
      <c r="B1440" s="94" t="s">
        <v>3504</v>
      </c>
      <c r="C1440" s="94" t="s">
        <v>3505</v>
      </c>
      <c r="D1440" s="94" t="s">
        <v>17</v>
      </c>
      <c r="E1440" s="97"/>
      <c r="F1440" s="98"/>
      <c r="G1440" s="96">
        <v>41410.0</v>
      </c>
    </row>
    <row r="1441">
      <c r="A1441" s="93">
        <v>41410.464004629626</v>
      </c>
      <c r="B1441" s="94" t="s">
        <v>3506</v>
      </c>
      <c r="C1441" s="94" t="s">
        <v>81</v>
      </c>
      <c r="D1441" s="94" t="s">
        <v>198</v>
      </c>
      <c r="E1441" s="95" t="s">
        <v>3507</v>
      </c>
      <c r="F1441" s="98"/>
      <c r="G1441" s="96">
        <v>41410.0</v>
      </c>
    </row>
    <row r="1442">
      <c r="A1442" s="93">
        <v>41410.50098379629</v>
      </c>
      <c r="B1442" s="94" t="s">
        <v>3508</v>
      </c>
      <c r="C1442" s="94">
        <v>1.51</v>
      </c>
      <c r="D1442" s="94" t="s">
        <v>17</v>
      </c>
      <c r="E1442" s="97"/>
      <c r="F1442" s="94" t="s">
        <v>3509</v>
      </c>
      <c r="G1442" s="93" t="s">
        <v>3510</v>
      </c>
    </row>
    <row r="1443">
      <c r="A1443" s="93">
        <v>41410.5015162037</v>
      </c>
      <c r="B1443" s="94" t="s">
        <v>798</v>
      </c>
      <c r="C1443" s="94" t="s">
        <v>3511</v>
      </c>
      <c r="D1443" s="94" t="s">
        <v>17</v>
      </c>
      <c r="E1443" s="97"/>
      <c r="F1443" s="94" t="s">
        <v>3509</v>
      </c>
      <c r="G1443" s="93" t="s">
        <v>3510</v>
      </c>
    </row>
    <row r="1444">
      <c r="A1444" s="93">
        <v>41411.14366898148</v>
      </c>
      <c r="B1444" s="94" t="s">
        <v>3512</v>
      </c>
      <c r="C1444" s="94" t="s">
        <v>192</v>
      </c>
      <c r="D1444" s="94" t="s">
        <v>10</v>
      </c>
      <c r="E1444" s="97"/>
      <c r="F1444" s="94" t="s">
        <v>3513</v>
      </c>
      <c r="G1444" s="96">
        <v>41410.0</v>
      </c>
    </row>
    <row r="1445">
      <c r="A1445" s="93">
        <v>41411.396469907406</v>
      </c>
      <c r="B1445" s="94" t="s">
        <v>849</v>
      </c>
      <c r="C1445" s="94" t="s">
        <v>205</v>
      </c>
      <c r="D1445" s="94" t="s">
        <v>17</v>
      </c>
      <c r="E1445" s="95" t="s">
        <v>3514</v>
      </c>
      <c r="F1445" s="94" t="s">
        <v>3515</v>
      </c>
      <c r="G1445" s="96">
        <v>41411.0</v>
      </c>
    </row>
    <row r="1446">
      <c r="A1446" s="93">
        <v>41411.40178240741</v>
      </c>
      <c r="B1446" s="94" t="s">
        <v>507</v>
      </c>
      <c r="C1446" s="94">
        <v>1.201</v>
      </c>
      <c r="D1446" s="94" t="s">
        <v>17</v>
      </c>
      <c r="E1446" s="95" t="s">
        <v>3516</v>
      </c>
      <c r="F1446" s="94" t="s">
        <v>3515</v>
      </c>
      <c r="G1446" s="96">
        <v>41411.0</v>
      </c>
    </row>
    <row r="1447">
      <c r="A1447" s="93">
        <v>41411.8527662037</v>
      </c>
      <c r="B1447" s="94" t="s">
        <v>3517</v>
      </c>
      <c r="C1447" s="94" t="s">
        <v>3518</v>
      </c>
      <c r="D1447" s="94" t="s">
        <v>17</v>
      </c>
      <c r="E1447" s="97"/>
      <c r="F1447" s="94" t="s">
        <v>3519</v>
      </c>
      <c r="G1447" s="93" t="s">
        <v>3520</v>
      </c>
    </row>
    <row r="1448">
      <c r="A1448" s="93">
        <v>41411.928449074076</v>
      </c>
      <c r="B1448" s="94" t="s">
        <v>3521</v>
      </c>
      <c r="C1448" s="98"/>
      <c r="D1448" s="94" t="s">
        <v>17</v>
      </c>
      <c r="E1448" s="97"/>
      <c r="F1448" s="94" t="s">
        <v>3522</v>
      </c>
      <c r="G1448" s="93" t="s">
        <v>3523</v>
      </c>
    </row>
    <row r="1449">
      <c r="A1449" s="93">
        <v>41411.92946759259</v>
      </c>
      <c r="B1449" s="94" t="s">
        <v>3524</v>
      </c>
      <c r="C1449" s="98"/>
      <c r="D1449" s="94" t="s">
        <v>17</v>
      </c>
      <c r="E1449" s="97"/>
      <c r="F1449" s="94" t="s">
        <v>3522</v>
      </c>
      <c r="G1449" s="93" t="s">
        <v>3523</v>
      </c>
    </row>
    <row r="1450">
      <c r="A1450" s="93">
        <v>41412.161087962966</v>
      </c>
      <c r="B1450" s="94" t="s">
        <v>3525</v>
      </c>
      <c r="C1450" s="94">
        <v>4.2</v>
      </c>
      <c r="D1450" s="94" t="s">
        <v>10</v>
      </c>
      <c r="E1450" s="97"/>
      <c r="F1450" s="98"/>
      <c r="G1450" s="96">
        <v>41776.0</v>
      </c>
    </row>
    <row r="1451">
      <c r="A1451" s="93">
        <v>41412.784953703704</v>
      </c>
      <c r="B1451" s="94" t="s">
        <v>445</v>
      </c>
      <c r="C1451" s="94" t="s">
        <v>163</v>
      </c>
      <c r="D1451" s="94" t="s">
        <v>17</v>
      </c>
      <c r="E1451" s="95" t="s">
        <v>3526</v>
      </c>
      <c r="F1451" s="94" t="s">
        <v>3527</v>
      </c>
      <c r="G1451" s="93" t="s">
        <v>3528</v>
      </c>
    </row>
    <row r="1452">
      <c r="A1452" s="93">
        <v>41412.80869212963</v>
      </c>
      <c r="B1452" s="94" t="s">
        <v>3529</v>
      </c>
      <c r="C1452" s="94" t="s">
        <v>3530</v>
      </c>
      <c r="D1452" s="94" t="s">
        <v>17</v>
      </c>
      <c r="E1452" s="95" t="s">
        <v>3531</v>
      </c>
      <c r="F1452" s="98"/>
      <c r="G1452" s="93" t="s">
        <v>3520</v>
      </c>
    </row>
    <row r="1453">
      <c r="A1453" s="93">
        <v>41413.51988425926</v>
      </c>
      <c r="B1453" s="94" t="s">
        <v>3532</v>
      </c>
      <c r="C1453" s="98"/>
      <c r="D1453" s="94" t="s">
        <v>17</v>
      </c>
      <c r="E1453" s="97"/>
      <c r="F1453" s="94" t="s">
        <v>3533</v>
      </c>
      <c r="G1453" s="96">
        <v>41413.0</v>
      </c>
    </row>
    <row r="1454">
      <c r="A1454" s="93">
        <v>41413.556863425925</v>
      </c>
      <c r="B1454" s="94" t="s">
        <v>445</v>
      </c>
      <c r="C1454" s="94" t="s">
        <v>163</v>
      </c>
      <c r="D1454" s="94" t="s">
        <v>198</v>
      </c>
      <c r="E1454" s="97"/>
      <c r="F1454" s="94" t="s">
        <v>3534</v>
      </c>
      <c r="G1454" s="96">
        <v>41413.0</v>
      </c>
    </row>
    <row r="1455">
      <c r="A1455" s="93">
        <v>41413.70280092592</v>
      </c>
      <c r="B1455" s="94" t="s">
        <v>3535</v>
      </c>
      <c r="C1455" s="98"/>
      <c r="D1455" s="94" t="s">
        <v>10</v>
      </c>
      <c r="E1455" s="97"/>
      <c r="F1455" s="94" t="s">
        <v>3536</v>
      </c>
      <c r="G1455" s="93" t="s">
        <v>3537</v>
      </c>
    </row>
    <row r="1456">
      <c r="A1456" s="93">
        <v>41413.8656712963</v>
      </c>
      <c r="B1456" s="94" t="s">
        <v>3538</v>
      </c>
      <c r="C1456" s="94">
        <v>1.1</v>
      </c>
      <c r="D1456" s="94" t="s">
        <v>10</v>
      </c>
      <c r="E1456" s="95" t="s">
        <v>3539</v>
      </c>
      <c r="F1456" s="98"/>
      <c r="G1456" s="96">
        <v>41413.0</v>
      </c>
    </row>
    <row r="1457">
      <c r="A1457" s="93">
        <v>41413.92398148148</v>
      </c>
      <c r="B1457" s="94" t="s">
        <v>3540</v>
      </c>
      <c r="C1457" s="94" t="s">
        <v>3541</v>
      </c>
      <c r="D1457" s="94" t="s">
        <v>17</v>
      </c>
      <c r="E1457" s="95" t="s">
        <v>3542</v>
      </c>
      <c r="F1457" s="94" t="s">
        <v>3543</v>
      </c>
      <c r="G1457" s="96">
        <v>41414.0</v>
      </c>
    </row>
    <row r="1458">
      <c r="A1458" s="93">
        <v>41414.36752314815</v>
      </c>
      <c r="B1458" s="94" t="s">
        <v>2998</v>
      </c>
      <c r="C1458" s="98"/>
      <c r="D1458" s="94" t="s">
        <v>2643</v>
      </c>
      <c r="E1458" s="97"/>
      <c r="F1458" s="94" t="s">
        <v>3544</v>
      </c>
      <c r="G1458" s="93" t="s">
        <v>3545</v>
      </c>
    </row>
    <row r="1459">
      <c r="A1459" s="93">
        <v>41414.56790509259</v>
      </c>
      <c r="B1459" s="94" t="s">
        <v>3546</v>
      </c>
      <c r="C1459" s="94">
        <v>1.9</v>
      </c>
      <c r="D1459" s="94" t="s">
        <v>17</v>
      </c>
      <c r="E1459" s="97"/>
      <c r="F1459" s="94" t="s">
        <v>3547</v>
      </c>
      <c r="G1459" s="93" t="s">
        <v>3548</v>
      </c>
    </row>
    <row r="1460">
      <c r="A1460" s="93">
        <v>41414.72083333333</v>
      </c>
      <c r="B1460" s="94" t="s">
        <v>955</v>
      </c>
      <c r="C1460" s="94">
        <v>113.0</v>
      </c>
      <c r="D1460" s="94" t="s">
        <v>17</v>
      </c>
      <c r="E1460" s="97"/>
      <c r="F1460" s="94" t="s">
        <v>3549</v>
      </c>
      <c r="G1460" s="93" t="s">
        <v>3545</v>
      </c>
    </row>
    <row r="1461">
      <c r="A1461" s="93">
        <v>41414.72111111111</v>
      </c>
      <c r="B1461" s="94" t="s">
        <v>2669</v>
      </c>
      <c r="C1461" s="94">
        <v>113.0</v>
      </c>
      <c r="D1461" s="94" t="s">
        <v>17</v>
      </c>
      <c r="E1461" s="97"/>
      <c r="F1461" s="94" t="s">
        <v>3549</v>
      </c>
      <c r="G1461" s="93" t="s">
        <v>3545</v>
      </c>
    </row>
    <row r="1462">
      <c r="A1462" s="93">
        <v>41414.72143518519</v>
      </c>
      <c r="B1462" s="94" t="s">
        <v>3550</v>
      </c>
      <c r="C1462" s="94">
        <v>103.0</v>
      </c>
      <c r="D1462" s="94" t="s">
        <v>17</v>
      </c>
      <c r="E1462" s="97"/>
      <c r="F1462" s="94" t="s">
        <v>3549</v>
      </c>
      <c r="G1462" s="93" t="s">
        <v>3545</v>
      </c>
    </row>
    <row r="1463">
      <c r="A1463" s="93">
        <v>41415.00953703704</v>
      </c>
      <c r="B1463" s="94" t="s">
        <v>94</v>
      </c>
      <c r="C1463" s="94">
        <v>3.124</v>
      </c>
      <c r="D1463" s="94" t="s">
        <v>17</v>
      </c>
      <c r="E1463" s="95" t="s">
        <v>3551</v>
      </c>
      <c r="F1463" s="94" t="s">
        <v>3552</v>
      </c>
      <c r="G1463" s="96">
        <v>41414.0</v>
      </c>
    </row>
    <row r="1464">
      <c r="A1464" s="93">
        <v>41415.16583333333</v>
      </c>
      <c r="B1464" s="94" t="s">
        <v>3553</v>
      </c>
      <c r="C1464" s="94" t="s">
        <v>3554</v>
      </c>
      <c r="D1464" s="94" t="s">
        <v>17</v>
      </c>
      <c r="E1464" s="97"/>
      <c r="F1464" s="94" t="s">
        <v>3555</v>
      </c>
      <c r="G1464" s="93" t="s">
        <v>3556</v>
      </c>
    </row>
    <row r="1465">
      <c r="A1465" s="93">
        <v>41415.16983796296</v>
      </c>
      <c r="B1465" s="94" t="s">
        <v>217</v>
      </c>
      <c r="C1465" s="94" t="s">
        <v>3557</v>
      </c>
      <c r="D1465" s="94" t="s">
        <v>17</v>
      </c>
      <c r="E1465" s="97"/>
      <c r="F1465" s="94" t="s">
        <v>3555</v>
      </c>
      <c r="G1465" s="93" t="s">
        <v>3556</v>
      </c>
    </row>
    <row r="1466">
      <c r="A1466" s="93">
        <v>41415.287256944444</v>
      </c>
      <c r="B1466" s="94" t="s">
        <v>3558</v>
      </c>
      <c r="C1466" s="94">
        <v>1.2</v>
      </c>
      <c r="D1466" s="94" t="s">
        <v>17</v>
      </c>
      <c r="E1466" s="97"/>
      <c r="F1466" s="94" t="s">
        <v>3559</v>
      </c>
      <c r="G1466" s="93" t="s">
        <v>3556</v>
      </c>
    </row>
    <row r="1467">
      <c r="A1467" s="93">
        <v>41415.665914351855</v>
      </c>
      <c r="B1467" s="94" t="s">
        <v>3560</v>
      </c>
      <c r="C1467" s="94">
        <v>1.0</v>
      </c>
      <c r="D1467" s="94" t="s">
        <v>10</v>
      </c>
      <c r="E1467" s="97"/>
      <c r="F1467" s="94" t="s">
        <v>3561</v>
      </c>
      <c r="G1467" s="96">
        <v>41415.0</v>
      </c>
    </row>
    <row r="1468">
      <c r="A1468" s="93">
        <v>41415.67465277778</v>
      </c>
      <c r="B1468" s="94" t="s">
        <v>556</v>
      </c>
      <c r="C1468" s="98"/>
      <c r="D1468" s="94" t="s">
        <v>17</v>
      </c>
      <c r="E1468" s="97"/>
      <c r="F1468" s="98"/>
      <c r="G1468" s="96">
        <v>41415.0</v>
      </c>
    </row>
    <row r="1469">
      <c r="A1469" s="93">
        <v>41415.89346064815</v>
      </c>
      <c r="B1469" s="94" t="s">
        <v>3562</v>
      </c>
      <c r="C1469" s="94">
        <v>1.51</v>
      </c>
      <c r="D1469" s="94" t="s">
        <v>17</v>
      </c>
      <c r="E1469" s="95" t="s">
        <v>3563</v>
      </c>
      <c r="F1469" s="94" t="s">
        <v>3564</v>
      </c>
      <c r="G1469" s="96">
        <v>41415.0</v>
      </c>
    </row>
    <row r="1470">
      <c r="A1470" s="93">
        <v>41416.037627314814</v>
      </c>
      <c r="B1470" s="94" t="s">
        <v>3565</v>
      </c>
      <c r="C1470" s="94" t="s">
        <v>237</v>
      </c>
      <c r="D1470" s="94" t="s">
        <v>17</v>
      </c>
      <c r="E1470" s="95" t="s">
        <v>3566</v>
      </c>
      <c r="F1470" s="94" t="s">
        <v>3567</v>
      </c>
      <c r="G1470" s="96">
        <v>41416.0</v>
      </c>
    </row>
    <row r="1471">
      <c r="A1471" s="93">
        <v>41416.47466435185</v>
      </c>
      <c r="B1471" s="94" t="s">
        <v>2561</v>
      </c>
      <c r="C1471" s="94" t="s">
        <v>37</v>
      </c>
      <c r="D1471" s="94" t="s">
        <v>10</v>
      </c>
      <c r="E1471" s="95" t="s">
        <v>3568</v>
      </c>
      <c r="F1471" s="94" t="s">
        <v>3569</v>
      </c>
      <c r="G1471" s="93" t="s">
        <v>3570</v>
      </c>
    </row>
    <row r="1472">
      <c r="A1472" s="93">
        <v>41416.503217592595</v>
      </c>
      <c r="B1472" s="94" t="s">
        <v>659</v>
      </c>
      <c r="C1472" s="98"/>
      <c r="D1472" s="94" t="s">
        <v>10</v>
      </c>
      <c r="E1472" s="97"/>
      <c r="F1472" s="94" t="s">
        <v>3571</v>
      </c>
      <c r="G1472" s="93" t="s">
        <v>3572</v>
      </c>
    </row>
    <row r="1473">
      <c r="A1473" s="93">
        <v>41417.49443287037</v>
      </c>
      <c r="B1473" s="94" t="s">
        <v>602</v>
      </c>
      <c r="C1473" s="94">
        <v>1.25</v>
      </c>
      <c r="D1473" s="94" t="s">
        <v>17</v>
      </c>
      <c r="E1473" s="97"/>
      <c r="F1473" s="94" t="s">
        <v>3573</v>
      </c>
      <c r="G1473" s="96">
        <v>41417.0</v>
      </c>
    </row>
    <row r="1474">
      <c r="A1474" s="93">
        <v>41418.580243055556</v>
      </c>
      <c r="B1474" s="94" t="s">
        <v>3574</v>
      </c>
      <c r="C1474" s="94" t="s">
        <v>3575</v>
      </c>
      <c r="D1474" s="94" t="s">
        <v>17</v>
      </c>
      <c r="E1474" s="95" t="s">
        <v>3576</v>
      </c>
      <c r="F1474" s="94" t="s">
        <v>3577</v>
      </c>
      <c r="G1474" s="96">
        <v>41425.0</v>
      </c>
    </row>
    <row r="1475">
      <c r="A1475" s="93">
        <v>41418.78130787037</v>
      </c>
      <c r="B1475" s="94" t="s">
        <v>1459</v>
      </c>
      <c r="C1475" s="94">
        <v>4.1</v>
      </c>
      <c r="D1475" s="94" t="s">
        <v>10</v>
      </c>
      <c r="E1475" s="97"/>
      <c r="F1475" s="98"/>
      <c r="G1475" s="96">
        <v>41418.0</v>
      </c>
    </row>
    <row r="1476">
      <c r="A1476" s="93">
        <v>41418.94693287037</v>
      </c>
      <c r="B1476" s="94" t="s">
        <v>3578</v>
      </c>
      <c r="C1476" s="94" t="s">
        <v>378</v>
      </c>
      <c r="D1476" s="94" t="s">
        <v>17</v>
      </c>
      <c r="E1476" s="97"/>
      <c r="F1476" s="94" t="s">
        <v>3579</v>
      </c>
      <c r="G1476" s="93" t="s">
        <v>3580</v>
      </c>
    </row>
    <row r="1477">
      <c r="A1477" s="93">
        <v>41419.24320601852</v>
      </c>
      <c r="B1477" s="94" t="s">
        <v>3581</v>
      </c>
      <c r="C1477" s="94">
        <v>2.8</v>
      </c>
      <c r="D1477" s="94" t="s">
        <v>17</v>
      </c>
      <c r="E1477" s="95" t="s">
        <v>3582</v>
      </c>
      <c r="F1477" s="94" t="s">
        <v>3583</v>
      </c>
      <c r="G1477" s="96">
        <v>41419.0</v>
      </c>
    </row>
    <row r="1478">
      <c r="A1478" s="93">
        <v>41419.57467592593</v>
      </c>
      <c r="B1478" s="94" t="s">
        <v>3532</v>
      </c>
      <c r="C1478" s="94" t="s">
        <v>393</v>
      </c>
      <c r="D1478" s="94" t="s">
        <v>17</v>
      </c>
      <c r="E1478" s="97"/>
      <c r="F1478" s="94" t="s">
        <v>3584</v>
      </c>
      <c r="G1478" s="93" t="s">
        <v>3585</v>
      </c>
    </row>
    <row r="1479">
      <c r="A1479" s="93">
        <v>41420.169375</v>
      </c>
      <c r="B1479" s="94" t="s">
        <v>3586</v>
      </c>
      <c r="C1479" s="94" t="s">
        <v>3587</v>
      </c>
      <c r="D1479" s="94" t="s">
        <v>17</v>
      </c>
      <c r="E1479" s="95" t="s">
        <v>3588</v>
      </c>
      <c r="F1479" s="94" t="s">
        <v>3589</v>
      </c>
      <c r="G1479" s="93" t="s">
        <v>3590</v>
      </c>
    </row>
    <row r="1480">
      <c r="A1480" s="93">
        <v>41420.228483796294</v>
      </c>
      <c r="B1480" s="94" t="s">
        <v>3591</v>
      </c>
      <c r="C1480" s="94" t="s">
        <v>83</v>
      </c>
      <c r="D1480" s="94" t="s">
        <v>17</v>
      </c>
      <c r="E1480" s="95" t="s">
        <v>3592</v>
      </c>
      <c r="F1480" s="94" t="s">
        <v>3593</v>
      </c>
      <c r="G1480" s="93" t="s">
        <v>3590</v>
      </c>
    </row>
    <row r="1481">
      <c r="A1481" s="93">
        <v>41420.40483796296</v>
      </c>
      <c r="B1481" s="94" t="s">
        <v>3594</v>
      </c>
      <c r="C1481" s="94" t="s">
        <v>3595</v>
      </c>
      <c r="D1481" s="94" t="s">
        <v>17</v>
      </c>
      <c r="E1481" s="95" t="s">
        <v>3596</v>
      </c>
      <c r="F1481" s="94" t="s">
        <v>3247</v>
      </c>
      <c r="G1481" s="93" t="s">
        <v>3597</v>
      </c>
    </row>
    <row r="1482">
      <c r="A1482" s="93">
        <v>41420.625451388885</v>
      </c>
      <c r="B1482" s="94" t="s">
        <v>3598</v>
      </c>
      <c r="C1482" s="94" t="s">
        <v>3518</v>
      </c>
      <c r="D1482" s="94" t="s">
        <v>17</v>
      </c>
      <c r="E1482" s="97"/>
      <c r="F1482" s="94" t="s">
        <v>3599</v>
      </c>
      <c r="G1482" s="96">
        <v>41420.0</v>
      </c>
    </row>
    <row r="1483">
      <c r="A1483" s="93">
        <v>41420.89011574074</v>
      </c>
      <c r="B1483" s="94" t="s">
        <v>3600</v>
      </c>
      <c r="C1483" s="98"/>
      <c r="D1483" s="94" t="s">
        <v>17</v>
      </c>
      <c r="E1483" s="97"/>
      <c r="F1483" s="94" t="s">
        <v>3601</v>
      </c>
      <c r="G1483" s="96">
        <v>33208.0</v>
      </c>
    </row>
    <row r="1484">
      <c r="A1484" s="93">
        <v>41421.11059027778</v>
      </c>
      <c r="B1484" s="94" t="s">
        <v>3602</v>
      </c>
      <c r="C1484" s="94">
        <v>1.0</v>
      </c>
      <c r="D1484" s="94" t="s">
        <v>10</v>
      </c>
      <c r="E1484" s="97"/>
      <c r="F1484" s="94" t="s">
        <v>3603</v>
      </c>
      <c r="G1484" s="96">
        <v>41421.0</v>
      </c>
    </row>
    <row r="1485">
      <c r="A1485" s="93">
        <v>41421.43508101852</v>
      </c>
      <c r="B1485" s="94" t="s">
        <v>94</v>
      </c>
      <c r="C1485" s="94">
        <v>4.14</v>
      </c>
      <c r="D1485" s="94" t="s">
        <v>17</v>
      </c>
      <c r="E1485" s="97"/>
      <c r="F1485" s="94" t="s">
        <v>3604</v>
      </c>
      <c r="G1485" s="96">
        <v>29567.0</v>
      </c>
    </row>
    <row r="1486">
      <c r="A1486" s="93">
        <v>41421.76715277778</v>
      </c>
      <c r="B1486" s="94" t="s">
        <v>1419</v>
      </c>
      <c r="C1486" s="94" t="s">
        <v>1045</v>
      </c>
      <c r="D1486" s="94" t="s">
        <v>10</v>
      </c>
      <c r="E1486" s="95" t="s">
        <v>3605</v>
      </c>
      <c r="F1486" s="94" t="s">
        <v>3606</v>
      </c>
      <c r="G1486" s="96">
        <v>41421.0</v>
      </c>
    </row>
    <row r="1487">
      <c r="A1487" s="93">
        <v>41421.771099537036</v>
      </c>
      <c r="B1487" s="94" t="s">
        <v>3607</v>
      </c>
      <c r="C1487" s="94" t="s">
        <v>696</v>
      </c>
      <c r="D1487" s="94" t="s">
        <v>10</v>
      </c>
      <c r="E1487" s="95" t="s">
        <v>3608</v>
      </c>
      <c r="F1487" s="94" t="s">
        <v>3606</v>
      </c>
      <c r="G1487" s="96">
        <v>41421.0</v>
      </c>
    </row>
    <row r="1488">
      <c r="A1488" s="93">
        <v>41421.99538194444</v>
      </c>
      <c r="B1488" s="94" t="s">
        <v>3609</v>
      </c>
      <c r="C1488" s="98"/>
      <c r="D1488" s="94" t="s">
        <v>17</v>
      </c>
      <c r="E1488" s="97"/>
      <c r="F1488" s="94" t="s">
        <v>3610</v>
      </c>
      <c r="G1488" s="93" t="s">
        <v>3611</v>
      </c>
    </row>
    <row r="1489">
      <c r="A1489" s="93">
        <v>41421.99586805556</v>
      </c>
      <c r="B1489" s="94" t="s">
        <v>352</v>
      </c>
      <c r="C1489" s="98"/>
      <c r="D1489" s="94" t="s">
        <v>17</v>
      </c>
      <c r="E1489" s="97"/>
      <c r="F1489" s="94" t="s">
        <v>3610</v>
      </c>
      <c r="G1489" s="93" t="s">
        <v>3611</v>
      </c>
    </row>
    <row r="1490">
      <c r="A1490" s="93">
        <v>41422.65741898148</v>
      </c>
      <c r="B1490" s="94" t="s">
        <v>3144</v>
      </c>
      <c r="C1490" s="98"/>
      <c r="D1490" s="94" t="s">
        <v>17</v>
      </c>
      <c r="E1490" s="97"/>
      <c r="F1490" s="94" t="s">
        <v>3612</v>
      </c>
      <c r="G1490" s="96">
        <v>34613.0</v>
      </c>
    </row>
    <row r="1491">
      <c r="A1491" s="93">
        <v>41422.67092592592</v>
      </c>
      <c r="B1491" s="94" t="s">
        <v>3613</v>
      </c>
      <c r="C1491" s="94">
        <v>1.0</v>
      </c>
      <c r="D1491" s="94" t="s">
        <v>10</v>
      </c>
      <c r="E1491" s="95" t="s">
        <v>3614</v>
      </c>
      <c r="F1491" s="94" t="s">
        <v>3615</v>
      </c>
      <c r="G1491" s="96">
        <v>41422.0</v>
      </c>
    </row>
    <row r="1492">
      <c r="A1492" s="93">
        <v>41423.3256712963</v>
      </c>
      <c r="B1492" s="94" t="s">
        <v>3616</v>
      </c>
      <c r="C1492" s="94" t="s">
        <v>1619</v>
      </c>
      <c r="D1492" s="94" t="s">
        <v>10</v>
      </c>
      <c r="E1492" s="97"/>
      <c r="F1492" s="94" t="s">
        <v>3617</v>
      </c>
      <c r="G1492" s="93" t="s">
        <v>3618</v>
      </c>
    </row>
    <row r="1493">
      <c r="A1493" s="93">
        <v>41423.39076388889</v>
      </c>
      <c r="B1493" s="94" t="s">
        <v>3619</v>
      </c>
      <c r="C1493" s="94">
        <v>1.1</v>
      </c>
      <c r="D1493" s="94" t="s">
        <v>17</v>
      </c>
      <c r="E1493" s="97"/>
      <c r="F1493" s="94" t="s">
        <v>3620</v>
      </c>
      <c r="G1493" s="96">
        <v>41423.0</v>
      </c>
    </row>
    <row r="1494">
      <c r="A1494" s="93">
        <v>41424.09357638889</v>
      </c>
      <c r="B1494" s="94" t="s">
        <v>3621</v>
      </c>
      <c r="C1494" s="94">
        <v>1.0</v>
      </c>
      <c r="D1494" s="94" t="s">
        <v>17</v>
      </c>
      <c r="E1494" s="97"/>
      <c r="F1494" s="98"/>
      <c r="G1494" s="93" t="s">
        <v>3618</v>
      </c>
    </row>
    <row r="1495">
      <c r="A1495" s="93">
        <v>41424.28028935185</v>
      </c>
      <c r="B1495" s="94" t="s">
        <v>3622</v>
      </c>
      <c r="C1495" s="94" t="s">
        <v>3623</v>
      </c>
      <c r="D1495" s="94" t="s">
        <v>10</v>
      </c>
      <c r="E1495" s="97"/>
      <c r="F1495" s="94" t="s">
        <v>3247</v>
      </c>
      <c r="G1495" s="93" t="s">
        <v>3624</v>
      </c>
    </row>
    <row r="1496">
      <c r="A1496" s="93">
        <v>41424.551886574074</v>
      </c>
      <c r="B1496" s="94" t="s">
        <v>3625</v>
      </c>
      <c r="C1496" s="98"/>
      <c r="D1496" s="94" t="s">
        <v>10</v>
      </c>
      <c r="E1496" s="97"/>
      <c r="F1496" s="98"/>
      <c r="G1496" s="96">
        <v>5302013.0</v>
      </c>
    </row>
    <row r="1497">
      <c r="A1497" s="93">
        <v>41424.692291666666</v>
      </c>
      <c r="B1497" s="94" t="s">
        <v>3345</v>
      </c>
      <c r="C1497" s="98"/>
      <c r="D1497" s="94" t="s">
        <v>10</v>
      </c>
      <c r="E1497" s="97"/>
      <c r="F1497" s="94" t="s">
        <v>3626</v>
      </c>
      <c r="G1497" s="93" t="s">
        <v>3627</v>
      </c>
    </row>
    <row r="1498">
      <c r="A1498" s="93">
        <v>41425.11609953704</v>
      </c>
      <c r="B1498" s="94" t="s">
        <v>3628</v>
      </c>
      <c r="C1498" s="94">
        <v>5.0</v>
      </c>
      <c r="D1498" s="94" t="s">
        <v>17</v>
      </c>
      <c r="E1498" s="97"/>
      <c r="F1498" s="98"/>
      <c r="G1498" s="93" t="s">
        <v>3629</v>
      </c>
    </row>
    <row r="1499">
      <c r="A1499" s="93">
        <v>41425.51603009259</v>
      </c>
      <c r="B1499" s="94" t="s">
        <v>392</v>
      </c>
      <c r="C1499" s="94">
        <v>2.6</v>
      </c>
      <c r="D1499" s="94" t="s">
        <v>17</v>
      </c>
      <c r="E1499" s="95" t="s">
        <v>3630</v>
      </c>
      <c r="F1499" s="94" t="s">
        <v>389</v>
      </c>
      <c r="G1499" s="96">
        <v>41425.0</v>
      </c>
    </row>
    <row r="1500">
      <c r="A1500" s="93">
        <v>41425.65362268518</v>
      </c>
      <c r="B1500" s="94" t="s">
        <v>3631</v>
      </c>
      <c r="C1500" s="94" t="s">
        <v>3632</v>
      </c>
      <c r="D1500" s="94" t="s">
        <v>17</v>
      </c>
      <c r="E1500" s="95" t="s">
        <v>3633</v>
      </c>
      <c r="F1500" s="94" t="s">
        <v>3634</v>
      </c>
      <c r="G1500" s="96">
        <v>41425.0</v>
      </c>
    </row>
    <row r="1501">
      <c r="A1501" s="93">
        <v>41426.48494212963</v>
      </c>
      <c r="B1501" s="94" t="s">
        <v>3327</v>
      </c>
      <c r="C1501" s="98"/>
      <c r="D1501" s="94" t="s">
        <v>10</v>
      </c>
      <c r="E1501" s="97"/>
      <c r="F1501" s="94" t="s">
        <v>3635</v>
      </c>
      <c r="G1501" s="96">
        <v>33449.0</v>
      </c>
    </row>
    <row r="1502">
      <c r="A1502" s="93">
        <v>41426.81263888889</v>
      </c>
      <c r="B1502" s="94" t="s">
        <v>2475</v>
      </c>
      <c r="C1502" s="94">
        <v>1.11</v>
      </c>
      <c r="D1502" s="94" t="s">
        <v>17</v>
      </c>
      <c r="E1502" s="97"/>
      <c r="F1502" s="98"/>
      <c r="G1502" s="96">
        <v>41280.0</v>
      </c>
    </row>
    <row r="1503">
      <c r="A1503" s="93">
        <v>41426.83082175926</v>
      </c>
      <c r="B1503" s="94" t="s">
        <v>3636</v>
      </c>
      <c r="C1503" s="94" t="s">
        <v>422</v>
      </c>
      <c r="D1503" s="94" t="s">
        <v>17</v>
      </c>
      <c r="E1503" s="97"/>
      <c r="F1503" s="98"/>
      <c r="G1503" s="96">
        <v>41311.0</v>
      </c>
    </row>
    <row r="1504">
      <c r="A1504" s="93">
        <v>41427.002384259256</v>
      </c>
      <c r="B1504" s="94" t="s">
        <v>259</v>
      </c>
      <c r="C1504" s="94" t="s">
        <v>3637</v>
      </c>
      <c r="D1504" s="94" t="s">
        <v>17</v>
      </c>
      <c r="E1504" s="97"/>
      <c r="F1504" s="98"/>
      <c r="G1504" s="96">
        <v>41426.0</v>
      </c>
    </row>
    <row r="1505">
      <c r="A1505" s="93">
        <v>41427.41179398148</v>
      </c>
      <c r="B1505" s="94" t="s">
        <v>3638</v>
      </c>
      <c r="C1505" s="94" t="s">
        <v>16</v>
      </c>
      <c r="D1505" s="94" t="s">
        <v>10</v>
      </c>
      <c r="E1505" s="97"/>
      <c r="F1505" s="94" t="s">
        <v>3639</v>
      </c>
      <c r="G1505" s="96">
        <v>41311.0</v>
      </c>
    </row>
    <row r="1506">
      <c r="A1506" s="93">
        <v>41428.2334375</v>
      </c>
      <c r="B1506" s="94" t="s">
        <v>3640</v>
      </c>
      <c r="C1506" s="98"/>
      <c r="D1506" s="94" t="s">
        <v>17</v>
      </c>
      <c r="E1506" s="97"/>
      <c r="F1506" s="94" t="s">
        <v>3641</v>
      </c>
      <c r="G1506" s="96">
        <v>41339.0</v>
      </c>
    </row>
    <row r="1507">
      <c r="A1507" s="93">
        <v>41428.23369212963</v>
      </c>
      <c r="B1507" s="94" t="s">
        <v>3640</v>
      </c>
      <c r="C1507" s="94" t="s">
        <v>3642</v>
      </c>
      <c r="D1507" s="94" t="s">
        <v>17</v>
      </c>
      <c r="E1507" s="97"/>
      <c r="F1507" s="94" t="s">
        <v>3641</v>
      </c>
      <c r="G1507" s="96">
        <v>41339.0</v>
      </c>
    </row>
    <row r="1508">
      <c r="A1508" s="93">
        <v>41428.34626157407</v>
      </c>
      <c r="B1508" s="94" t="s">
        <v>729</v>
      </c>
      <c r="C1508" s="94" t="s">
        <v>3643</v>
      </c>
      <c r="D1508" s="94" t="s">
        <v>17</v>
      </c>
      <c r="E1508" s="97"/>
      <c r="F1508" s="98"/>
      <c r="G1508" s="96">
        <v>41428.0</v>
      </c>
    </row>
    <row r="1509">
      <c r="A1509" s="93">
        <v>41428.571863425925</v>
      </c>
      <c r="B1509" s="94" t="s">
        <v>3644</v>
      </c>
      <c r="C1509" s="94">
        <v>4.0</v>
      </c>
      <c r="D1509" s="94" t="s">
        <v>17</v>
      </c>
      <c r="E1509" s="97"/>
      <c r="F1509" s="94" t="s">
        <v>3645</v>
      </c>
      <c r="G1509" s="96">
        <v>1.2062013E7</v>
      </c>
    </row>
    <row r="1510">
      <c r="A1510" s="93">
        <v>41428.63619212963</v>
      </c>
      <c r="B1510" s="94" t="s">
        <v>3144</v>
      </c>
      <c r="C1510" s="94" t="s">
        <v>3511</v>
      </c>
      <c r="D1510" s="94" t="s">
        <v>17</v>
      </c>
      <c r="E1510" s="95" t="s">
        <v>3646</v>
      </c>
      <c r="F1510" s="94" t="s">
        <v>3647</v>
      </c>
      <c r="G1510" s="96">
        <v>41338.0</v>
      </c>
    </row>
    <row r="1511">
      <c r="A1511" s="93">
        <v>41429.021782407406</v>
      </c>
      <c r="B1511" s="94" t="s">
        <v>247</v>
      </c>
      <c r="C1511" s="94">
        <v>2.0</v>
      </c>
      <c r="D1511" s="94" t="s">
        <v>17</v>
      </c>
      <c r="E1511" s="97"/>
      <c r="F1511" s="98"/>
      <c r="G1511" s="96">
        <v>41428.0</v>
      </c>
    </row>
    <row r="1512">
      <c r="A1512" s="93">
        <v>41429.19121527778</v>
      </c>
      <c r="B1512" s="94" t="s">
        <v>3394</v>
      </c>
      <c r="C1512" s="94" t="s">
        <v>3648</v>
      </c>
      <c r="D1512" s="94" t="s">
        <v>17</v>
      </c>
      <c r="E1512" s="95" t="s">
        <v>3649</v>
      </c>
      <c r="F1512" s="94" t="s">
        <v>3650</v>
      </c>
      <c r="G1512" s="93" t="s">
        <v>3651</v>
      </c>
    </row>
    <row r="1513">
      <c r="A1513" s="93">
        <v>41429.545810185184</v>
      </c>
      <c r="B1513" s="94" t="s">
        <v>3652</v>
      </c>
      <c r="C1513" s="94">
        <v>1.4</v>
      </c>
      <c r="D1513" s="94" t="s">
        <v>17</v>
      </c>
      <c r="E1513" s="95" t="s">
        <v>3653</v>
      </c>
      <c r="F1513" s="94" t="s">
        <v>3654</v>
      </c>
      <c r="G1513" s="96">
        <v>41429.0</v>
      </c>
    </row>
    <row r="1514">
      <c r="A1514" s="93">
        <v>41430.81912037037</v>
      </c>
      <c r="B1514" s="94" t="s">
        <v>3655</v>
      </c>
      <c r="C1514" s="94" t="s">
        <v>3656</v>
      </c>
      <c r="D1514" s="94" t="s">
        <v>17</v>
      </c>
      <c r="E1514" s="95" t="s">
        <v>3657</v>
      </c>
      <c r="F1514" s="94" t="s">
        <v>3658</v>
      </c>
      <c r="G1514" s="96">
        <v>41430.0</v>
      </c>
    </row>
    <row r="1515">
      <c r="A1515" s="93">
        <v>41431.59289351852</v>
      </c>
      <c r="B1515" s="94" t="s">
        <v>3659</v>
      </c>
      <c r="C1515" s="94" t="s">
        <v>173</v>
      </c>
      <c r="D1515" s="94" t="s">
        <v>17</v>
      </c>
      <c r="E1515" s="97"/>
      <c r="F1515" s="98"/>
      <c r="G1515" s="96">
        <v>41431.0</v>
      </c>
    </row>
    <row r="1516">
      <c r="A1516" s="93">
        <v>41431.93659722222</v>
      </c>
      <c r="B1516" s="94" t="s">
        <v>1513</v>
      </c>
      <c r="C1516" s="94">
        <v>2.6</v>
      </c>
      <c r="D1516" s="94" t="s">
        <v>17</v>
      </c>
      <c r="E1516" s="97"/>
      <c r="F1516" s="94" t="s">
        <v>3660</v>
      </c>
      <c r="G1516" s="96">
        <v>41431.0</v>
      </c>
    </row>
    <row r="1517">
      <c r="A1517" s="93">
        <v>41432.08770833333</v>
      </c>
      <c r="B1517" s="94" t="s">
        <v>3661</v>
      </c>
      <c r="C1517" s="94" t="s">
        <v>152</v>
      </c>
      <c r="D1517" s="94" t="s">
        <v>17</v>
      </c>
      <c r="E1517" s="95" t="s">
        <v>3662</v>
      </c>
      <c r="F1517" s="94" t="s">
        <v>3663</v>
      </c>
      <c r="G1517" s="96">
        <v>41431.0</v>
      </c>
    </row>
    <row r="1518">
      <c r="A1518" s="93">
        <v>41432.30412037037</v>
      </c>
      <c r="B1518" s="94" t="s">
        <v>3664</v>
      </c>
      <c r="C1518" s="94" t="s">
        <v>3665</v>
      </c>
      <c r="D1518" s="94" t="s">
        <v>198</v>
      </c>
      <c r="E1518" s="95" t="s">
        <v>3666</v>
      </c>
      <c r="F1518" s="94" t="s">
        <v>3667</v>
      </c>
      <c r="G1518" s="96">
        <v>41426.0</v>
      </c>
    </row>
    <row r="1519">
      <c r="A1519" s="93">
        <v>41432.421851851854</v>
      </c>
      <c r="B1519" s="94" t="s">
        <v>3668</v>
      </c>
      <c r="C1519" s="94">
        <v>1.01</v>
      </c>
      <c r="D1519" s="94" t="s">
        <v>10</v>
      </c>
      <c r="E1519" s="95" t="s">
        <v>3669</v>
      </c>
      <c r="F1519" s="94" t="s">
        <v>3670</v>
      </c>
      <c r="G1519" s="96">
        <v>41431.0</v>
      </c>
    </row>
    <row r="1520">
      <c r="A1520" s="93">
        <v>41432.43763888889</v>
      </c>
      <c r="B1520" s="94" t="s">
        <v>352</v>
      </c>
      <c r="C1520" s="94">
        <v>4.14</v>
      </c>
      <c r="D1520" s="94" t="s">
        <v>17</v>
      </c>
      <c r="E1520" s="95" t="s">
        <v>3671</v>
      </c>
      <c r="F1520" s="94" t="s">
        <v>3672</v>
      </c>
      <c r="G1520" s="96">
        <v>41371.0</v>
      </c>
    </row>
    <row r="1521">
      <c r="A1521" s="93">
        <v>41432.472719907404</v>
      </c>
      <c r="B1521" s="94" t="s">
        <v>3673</v>
      </c>
      <c r="C1521" s="94" t="s">
        <v>281</v>
      </c>
      <c r="D1521" s="94" t="s">
        <v>17</v>
      </c>
      <c r="E1521" s="97"/>
      <c r="F1521" s="98"/>
      <c r="G1521" s="96">
        <v>41432.0</v>
      </c>
    </row>
    <row r="1522">
      <c r="A1522" s="93">
        <v>41432.732777777775</v>
      </c>
      <c r="B1522" s="94" t="s">
        <v>2287</v>
      </c>
      <c r="C1522" s="94" t="s">
        <v>3674</v>
      </c>
      <c r="D1522" s="94" t="s">
        <v>10</v>
      </c>
      <c r="E1522" s="95" t="s">
        <v>3675</v>
      </c>
      <c r="F1522" s="94" t="s">
        <v>3676</v>
      </c>
      <c r="G1522" s="96">
        <v>41424.0</v>
      </c>
    </row>
    <row r="1523">
      <c r="A1523" s="93">
        <v>41433.096967592595</v>
      </c>
      <c r="B1523" s="94" t="s">
        <v>3677</v>
      </c>
      <c r="C1523" s="94" t="s">
        <v>1086</v>
      </c>
      <c r="D1523" s="94" t="s">
        <v>2643</v>
      </c>
      <c r="E1523" s="97"/>
      <c r="F1523" s="98"/>
      <c r="G1523" s="96">
        <v>41492.0</v>
      </c>
    </row>
    <row r="1524">
      <c r="A1524" s="93">
        <v>41433.25136574074</v>
      </c>
      <c r="B1524" s="94" t="s">
        <v>3678</v>
      </c>
      <c r="C1524" s="94" t="s">
        <v>3679</v>
      </c>
      <c r="D1524" s="94" t="s">
        <v>17</v>
      </c>
      <c r="E1524" s="97"/>
      <c r="F1524" s="94" t="s">
        <v>3680</v>
      </c>
      <c r="G1524" s="96">
        <v>41492.0</v>
      </c>
    </row>
    <row r="1525">
      <c r="A1525" s="93">
        <v>41434.094247685185</v>
      </c>
      <c r="B1525" s="94" t="s">
        <v>3681</v>
      </c>
      <c r="C1525" s="94">
        <v>4.0</v>
      </c>
      <c r="D1525" s="94" t="s">
        <v>10</v>
      </c>
      <c r="E1525" s="97"/>
      <c r="F1525" s="94" t="s">
        <v>3682</v>
      </c>
      <c r="G1525" s="96">
        <v>41523.0</v>
      </c>
    </row>
    <row r="1526">
      <c r="A1526" s="93">
        <v>41434.35377314815</v>
      </c>
      <c r="B1526" s="94" t="s">
        <v>3683</v>
      </c>
      <c r="C1526" s="94" t="s">
        <v>3684</v>
      </c>
      <c r="D1526" s="94" t="s">
        <v>17</v>
      </c>
      <c r="E1526" s="95" t="s">
        <v>3685</v>
      </c>
      <c r="F1526" s="94" t="s">
        <v>3686</v>
      </c>
      <c r="G1526" s="93" t="s">
        <v>3687</v>
      </c>
    </row>
    <row r="1527">
      <c r="A1527" s="93">
        <v>41434.80266203704</v>
      </c>
      <c r="B1527" s="94" t="s">
        <v>684</v>
      </c>
      <c r="C1527" s="94" t="s">
        <v>3688</v>
      </c>
      <c r="D1527" s="94" t="s">
        <v>17</v>
      </c>
      <c r="E1527" s="95" t="s">
        <v>3689</v>
      </c>
      <c r="F1527" s="98"/>
      <c r="G1527" s="96">
        <v>41431.0</v>
      </c>
    </row>
    <row r="1528">
      <c r="A1528" s="93">
        <v>41434.84289351852</v>
      </c>
      <c r="B1528" s="94" t="s">
        <v>221</v>
      </c>
      <c r="C1528" s="94" t="s">
        <v>3690</v>
      </c>
      <c r="D1528" s="94" t="s">
        <v>17</v>
      </c>
      <c r="E1528" s="95" t="s">
        <v>3691</v>
      </c>
      <c r="F1528" s="98"/>
      <c r="G1528" s="96">
        <v>41434.0</v>
      </c>
    </row>
    <row r="1529">
      <c r="A1529" s="93">
        <v>41435.19939814815</v>
      </c>
      <c r="B1529" s="94" t="s">
        <v>3661</v>
      </c>
      <c r="C1529" s="94" t="s">
        <v>618</v>
      </c>
      <c r="D1529" s="94" t="s">
        <v>10</v>
      </c>
      <c r="E1529" s="97"/>
      <c r="F1529" s="94" t="s">
        <v>3692</v>
      </c>
      <c r="G1529" s="93" t="s">
        <v>3693</v>
      </c>
    </row>
    <row r="1530">
      <c r="A1530" s="93">
        <v>41435.544016203705</v>
      </c>
      <c r="B1530" s="94" t="s">
        <v>3694</v>
      </c>
      <c r="C1530" s="94" t="s">
        <v>16</v>
      </c>
      <c r="D1530" s="94" t="s">
        <v>17</v>
      </c>
      <c r="E1530" s="97"/>
      <c r="F1530" s="98"/>
      <c r="G1530" s="93" t="s">
        <v>3695</v>
      </c>
    </row>
    <row r="1531">
      <c r="A1531" s="93">
        <v>41436.32336805556</v>
      </c>
      <c r="B1531" s="94" t="s">
        <v>221</v>
      </c>
      <c r="C1531" s="94">
        <v>1.41262</v>
      </c>
      <c r="D1531" s="94" t="s">
        <v>17</v>
      </c>
      <c r="E1531" s="95" t="s">
        <v>3696</v>
      </c>
      <c r="F1531" s="94" t="s">
        <v>3697</v>
      </c>
      <c r="G1531" s="96">
        <v>41584.0</v>
      </c>
    </row>
    <row r="1532">
      <c r="A1532" s="93">
        <v>41436.556909722225</v>
      </c>
      <c r="B1532" s="94" t="s">
        <v>3698</v>
      </c>
      <c r="C1532" s="94" t="s">
        <v>3699</v>
      </c>
      <c r="D1532" s="94" t="s">
        <v>10</v>
      </c>
      <c r="E1532" s="95" t="s">
        <v>1220</v>
      </c>
      <c r="F1532" s="94" t="s">
        <v>3700</v>
      </c>
      <c r="G1532" s="96">
        <v>41435.0</v>
      </c>
    </row>
    <row r="1533">
      <c r="A1533" s="93">
        <v>41436.96030092592</v>
      </c>
      <c r="B1533" s="94" t="s">
        <v>3701</v>
      </c>
      <c r="C1533" s="94" t="s">
        <v>3289</v>
      </c>
      <c r="D1533" s="94" t="s">
        <v>17</v>
      </c>
      <c r="E1533" s="95" t="s">
        <v>3702</v>
      </c>
      <c r="F1533" s="94" t="s">
        <v>3291</v>
      </c>
      <c r="G1533" s="96">
        <v>41436.0</v>
      </c>
    </row>
    <row r="1534">
      <c r="A1534" s="93">
        <v>41436.96428240741</v>
      </c>
      <c r="B1534" s="94" t="s">
        <v>3288</v>
      </c>
      <c r="C1534" s="94" t="s">
        <v>1116</v>
      </c>
      <c r="D1534" s="94" t="s">
        <v>17</v>
      </c>
      <c r="E1534" s="95" t="s">
        <v>3703</v>
      </c>
      <c r="F1534" s="94" t="s">
        <v>3291</v>
      </c>
      <c r="G1534" s="96">
        <v>41436.0</v>
      </c>
    </row>
    <row r="1535">
      <c r="A1535" s="93">
        <v>41439.52554398148</v>
      </c>
      <c r="B1535" s="94" t="s">
        <v>3045</v>
      </c>
      <c r="C1535" s="94" t="s">
        <v>3704</v>
      </c>
      <c r="D1535" s="94" t="s">
        <v>17</v>
      </c>
      <c r="E1535" s="95" t="s">
        <v>3705</v>
      </c>
      <c r="F1535" s="94" t="s">
        <v>3706</v>
      </c>
      <c r="G1535" s="93" t="s">
        <v>3707</v>
      </c>
    </row>
    <row r="1536">
      <c r="A1536" s="93">
        <v>41439.604895833334</v>
      </c>
      <c r="B1536" s="94" t="s">
        <v>3708</v>
      </c>
      <c r="C1536" s="94" t="s">
        <v>3709</v>
      </c>
      <c r="D1536" s="94" t="s">
        <v>17</v>
      </c>
      <c r="E1536" s="97"/>
      <c r="F1536" s="98"/>
      <c r="G1536" s="93" t="s">
        <v>3710</v>
      </c>
    </row>
    <row r="1537">
      <c r="A1537" s="93">
        <v>41440.085960648146</v>
      </c>
      <c r="B1537" s="94" t="s">
        <v>3711</v>
      </c>
      <c r="C1537" s="94" t="s">
        <v>67</v>
      </c>
      <c r="D1537" s="94" t="s">
        <v>17</v>
      </c>
      <c r="E1537" s="97"/>
      <c r="F1537" s="98"/>
      <c r="G1537" s="93" t="s">
        <v>3712</v>
      </c>
    </row>
    <row r="1538">
      <c r="A1538" s="93">
        <v>41440.086539351854</v>
      </c>
      <c r="B1538" s="94" t="s">
        <v>3713</v>
      </c>
      <c r="C1538" s="94" t="s">
        <v>401</v>
      </c>
      <c r="D1538" s="94" t="s">
        <v>17</v>
      </c>
      <c r="E1538" s="97"/>
      <c r="F1538" s="98"/>
      <c r="G1538" s="93" t="s">
        <v>3712</v>
      </c>
    </row>
    <row r="1539">
      <c r="A1539" s="93">
        <v>41440.093298611115</v>
      </c>
      <c r="B1539" s="94" t="s">
        <v>3714</v>
      </c>
      <c r="C1539" s="94">
        <v>1.2</v>
      </c>
      <c r="D1539" s="94" t="s">
        <v>17</v>
      </c>
      <c r="E1539" s="97"/>
      <c r="F1539" s="98"/>
      <c r="G1539" s="93" t="s">
        <v>3712</v>
      </c>
    </row>
    <row r="1540">
      <c r="A1540" s="93">
        <v>41440.209131944444</v>
      </c>
      <c r="B1540" s="94" t="s">
        <v>3715</v>
      </c>
      <c r="C1540" s="94" t="s">
        <v>415</v>
      </c>
      <c r="D1540" s="94" t="s">
        <v>10</v>
      </c>
      <c r="E1540" s="95" t="s">
        <v>3716</v>
      </c>
      <c r="F1540" s="94" t="s">
        <v>3717</v>
      </c>
      <c r="G1540" s="96">
        <v>41409.0</v>
      </c>
    </row>
    <row r="1541">
      <c r="A1541" s="93">
        <v>41440.350023148145</v>
      </c>
      <c r="B1541" s="94" t="s">
        <v>3718</v>
      </c>
      <c r="C1541" s="94" t="s">
        <v>3719</v>
      </c>
      <c r="D1541" s="94" t="s">
        <v>17</v>
      </c>
      <c r="E1541" s="95" t="s">
        <v>3720</v>
      </c>
      <c r="F1541" s="94" t="s">
        <v>3721</v>
      </c>
      <c r="G1541" s="93" t="s">
        <v>3722</v>
      </c>
    </row>
    <row r="1542">
      <c r="A1542" s="93">
        <v>41440.96990740741</v>
      </c>
      <c r="B1542" s="94" t="s">
        <v>3723</v>
      </c>
      <c r="C1542" s="98"/>
      <c r="D1542" s="94" t="s">
        <v>17</v>
      </c>
      <c r="E1542" s="97"/>
      <c r="F1542" s="98"/>
      <c r="G1542" s="96">
        <v>40915.0</v>
      </c>
    </row>
    <row r="1543">
      <c r="A1543" s="93">
        <v>41442.27768518519</v>
      </c>
      <c r="B1543" s="94" t="s">
        <v>3724</v>
      </c>
      <c r="C1543" s="94" t="s">
        <v>81</v>
      </c>
      <c r="D1543" s="94" t="s">
        <v>17</v>
      </c>
      <c r="E1543" s="97"/>
      <c r="F1543" s="98"/>
      <c r="G1543" s="96">
        <v>41440.0</v>
      </c>
    </row>
    <row r="1544">
      <c r="A1544" s="93">
        <v>41442.51306712963</v>
      </c>
      <c r="B1544" s="94" t="s">
        <v>3725</v>
      </c>
      <c r="C1544" s="94" t="s">
        <v>188</v>
      </c>
      <c r="D1544" s="94" t="s">
        <v>17</v>
      </c>
      <c r="E1544" s="97"/>
      <c r="F1544" s="98"/>
      <c r="G1544" s="96">
        <v>41442.0</v>
      </c>
    </row>
    <row r="1545">
      <c r="A1545" s="93">
        <v>41442.800983796296</v>
      </c>
      <c r="B1545" s="94" t="s">
        <v>3726</v>
      </c>
      <c r="C1545" s="94" t="s">
        <v>3727</v>
      </c>
      <c r="D1545" s="94" t="s">
        <v>17</v>
      </c>
      <c r="E1545" s="95" t="s">
        <v>3728</v>
      </c>
      <c r="F1545" s="94" t="s">
        <v>3729</v>
      </c>
      <c r="G1545" s="93" t="s">
        <v>3730</v>
      </c>
    </row>
    <row r="1546">
      <c r="A1546" s="93">
        <v>41443.19326388889</v>
      </c>
      <c r="B1546" s="94" t="s">
        <v>221</v>
      </c>
      <c r="C1546" s="98"/>
      <c r="D1546" s="94" t="s">
        <v>17</v>
      </c>
      <c r="E1546" s="97"/>
      <c r="F1546" s="98"/>
      <c r="G1546" s="93" t="s">
        <v>3731</v>
      </c>
    </row>
    <row r="1547">
      <c r="A1547" s="93">
        <v>41443.71708333334</v>
      </c>
      <c r="B1547" s="94" t="s">
        <v>507</v>
      </c>
      <c r="C1547" s="94">
        <v>1.3</v>
      </c>
      <c r="D1547" s="94" t="s">
        <v>17</v>
      </c>
      <c r="E1547" s="97"/>
      <c r="F1547" s="94" t="s">
        <v>3732</v>
      </c>
      <c r="G1547" s="96">
        <v>41443.0</v>
      </c>
    </row>
    <row r="1548">
      <c r="A1548" s="93">
        <v>41443.80489583333</v>
      </c>
      <c r="B1548" s="94" t="s">
        <v>297</v>
      </c>
      <c r="C1548" s="98"/>
      <c r="D1548" s="94" t="s">
        <v>10</v>
      </c>
      <c r="E1548" s="97"/>
      <c r="F1548" s="98"/>
      <c r="G1548" s="93" t="s">
        <v>3731</v>
      </c>
    </row>
    <row r="1549">
      <c r="A1549" s="93">
        <v>41444.48862268519</v>
      </c>
      <c r="B1549" s="94" t="s">
        <v>3733</v>
      </c>
      <c r="C1549" s="94" t="s">
        <v>37</v>
      </c>
      <c r="D1549" s="94" t="s">
        <v>17</v>
      </c>
      <c r="E1549" s="97"/>
      <c r="F1549" s="94" t="s">
        <v>3734</v>
      </c>
      <c r="G1549" s="93" t="s">
        <v>3735</v>
      </c>
    </row>
    <row r="1550">
      <c r="A1550" s="93">
        <v>41444.500659722224</v>
      </c>
      <c r="B1550" s="94" t="s">
        <v>3736</v>
      </c>
      <c r="C1550" s="94" t="s">
        <v>294</v>
      </c>
      <c r="D1550" s="94" t="s">
        <v>10</v>
      </c>
      <c r="E1550" s="95" t="s">
        <v>3737</v>
      </c>
      <c r="F1550" s="94" t="s">
        <v>3734</v>
      </c>
      <c r="G1550" s="93" t="s">
        <v>3735</v>
      </c>
    </row>
    <row r="1551">
      <c r="A1551" s="93">
        <v>41444.59034722222</v>
      </c>
      <c r="B1551" s="94" t="s">
        <v>3738</v>
      </c>
      <c r="C1551" s="94" t="s">
        <v>3078</v>
      </c>
      <c r="D1551" s="94" t="s">
        <v>17</v>
      </c>
      <c r="E1551" s="97"/>
      <c r="F1551" s="94" t="s">
        <v>3739</v>
      </c>
      <c r="G1551" s="96">
        <v>41444.0</v>
      </c>
    </row>
    <row r="1552">
      <c r="A1552" s="93">
        <v>41444.82806712963</v>
      </c>
      <c r="B1552" s="94" t="s">
        <v>3681</v>
      </c>
      <c r="C1552" s="98"/>
      <c r="D1552" s="94" t="s">
        <v>10</v>
      </c>
      <c r="E1552" s="97"/>
      <c r="F1552" s="94" t="s">
        <v>3740</v>
      </c>
      <c r="G1552" s="96">
        <v>41444.0</v>
      </c>
    </row>
    <row r="1553">
      <c r="A1553" s="93">
        <v>41445.47277777778</v>
      </c>
      <c r="B1553" s="94" t="s">
        <v>3490</v>
      </c>
      <c r="C1553" s="94" t="s">
        <v>759</v>
      </c>
      <c r="D1553" s="94" t="s">
        <v>17</v>
      </c>
      <c r="E1553" s="97"/>
      <c r="F1553" s="94" t="s">
        <v>3741</v>
      </c>
      <c r="G1553" s="96">
        <v>41446.0</v>
      </c>
    </row>
    <row r="1554">
      <c r="A1554" s="93">
        <v>41445.92391203704</v>
      </c>
      <c r="B1554" s="94" t="s">
        <v>94</v>
      </c>
      <c r="C1554" s="94">
        <v>4.53</v>
      </c>
      <c r="D1554" s="94" t="s">
        <v>17</v>
      </c>
      <c r="E1554" s="95" t="s">
        <v>3742</v>
      </c>
      <c r="F1554" s="94" t="s">
        <v>3743</v>
      </c>
      <c r="G1554" s="96">
        <v>41446.0</v>
      </c>
    </row>
    <row r="1555">
      <c r="A1555" s="93">
        <v>41445.954189814816</v>
      </c>
      <c r="B1555" s="94" t="s">
        <v>3744</v>
      </c>
      <c r="C1555" s="94" t="s">
        <v>3453</v>
      </c>
      <c r="D1555" s="94" t="s">
        <v>3745</v>
      </c>
      <c r="E1555" s="97"/>
      <c r="F1555" s="94" t="s">
        <v>3739</v>
      </c>
      <c r="G1555" s="96">
        <v>41445.0</v>
      </c>
    </row>
    <row r="1556">
      <c r="A1556" s="93">
        <v>41448.53060185185</v>
      </c>
      <c r="B1556" s="94" t="s">
        <v>3746</v>
      </c>
      <c r="C1556" s="94" t="s">
        <v>1071</v>
      </c>
      <c r="D1556" s="94" t="s">
        <v>17</v>
      </c>
      <c r="E1556" s="95" t="s">
        <v>3747</v>
      </c>
      <c r="F1556" s="98"/>
      <c r="G1556" s="96">
        <v>6615813.0</v>
      </c>
    </row>
    <row r="1557">
      <c r="A1557" s="93">
        <v>41448.66645833333</v>
      </c>
      <c r="B1557" s="94" t="s">
        <v>3748</v>
      </c>
      <c r="C1557" s="94">
        <v>2.01</v>
      </c>
      <c r="D1557" s="94" t="s">
        <v>17</v>
      </c>
      <c r="E1557" s="95" t="s">
        <v>3749</v>
      </c>
      <c r="F1557" s="94" t="s">
        <v>3750</v>
      </c>
      <c r="G1557" s="96">
        <v>41448.0</v>
      </c>
    </row>
    <row r="1558">
      <c r="A1558" s="93">
        <v>41448.88821759259</v>
      </c>
      <c r="B1558" s="94" t="s">
        <v>3751</v>
      </c>
      <c r="C1558" s="94">
        <v>2.51</v>
      </c>
      <c r="D1558" s="94" t="s">
        <v>17</v>
      </c>
      <c r="E1558" s="95" t="s">
        <v>3752</v>
      </c>
      <c r="F1558" s="94" t="s">
        <v>3753</v>
      </c>
      <c r="G1558" s="93" t="s">
        <v>3754</v>
      </c>
    </row>
    <row r="1559">
      <c r="A1559" s="93">
        <v>41448.89655092593</v>
      </c>
      <c r="B1559" s="94" t="s">
        <v>3751</v>
      </c>
      <c r="C1559" s="94">
        <v>2.51</v>
      </c>
      <c r="D1559" s="94" t="s">
        <v>17</v>
      </c>
      <c r="E1559" s="95" t="s">
        <v>3752</v>
      </c>
      <c r="F1559" s="94" t="s">
        <v>3753</v>
      </c>
      <c r="G1559" s="93" t="s">
        <v>3754</v>
      </c>
    </row>
    <row r="1560">
      <c r="A1560" s="93">
        <v>41448.946863425925</v>
      </c>
      <c r="B1560" s="94" t="s">
        <v>3755</v>
      </c>
      <c r="C1560" s="94">
        <v>4.1</v>
      </c>
      <c r="D1560" s="94" t="s">
        <v>2643</v>
      </c>
      <c r="E1560" s="95" t="s">
        <v>3756</v>
      </c>
      <c r="F1560" s="94" t="s">
        <v>3757</v>
      </c>
      <c r="G1560" s="93" t="s">
        <v>3758</v>
      </c>
    </row>
    <row r="1561">
      <c r="A1561" s="93">
        <v>41448.98960648148</v>
      </c>
      <c r="B1561" s="94" t="s">
        <v>3759</v>
      </c>
      <c r="C1561" s="94">
        <v>1.6</v>
      </c>
      <c r="D1561" s="94" t="s">
        <v>17</v>
      </c>
      <c r="E1561" s="95" t="s">
        <v>3760</v>
      </c>
      <c r="F1561" s="98"/>
      <c r="G1561" s="96">
        <v>41449.0</v>
      </c>
    </row>
    <row r="1562">
      <c r="A1562" s="93">
        <v>41449.672106481485</v>
      </c>
      <c r="B1562" s="94" t="s">
        <v>3761</v>
      </c>
      <c r="C1562" s="94" t="s">
        <v>1071</v>
      </c>
      <c r="D1562" s="94" t="s">
        <v>17</v>
      </c>
      <c r="E1562" s="97"/>
      <c r="F1562" s="94" t="s">
        <v>3762</v>
      </c>
      <c r="G1562" s="93" t="s">
        <v>3763</v>
      </c>
    </row>
    <row r="1563">
      <c r="A1563" s="93">
        <v>41449.70143518518</v>
      </c>
      <c r="B1563" s="94" t="s">
        <v>3764</v>
      </c>
      <c r="C1563" s="94" t="s">
        <v>3765</v>
      </c>
      <c r="D1563" s="94" t="s">
        <v>17</v>
      </c>
      <c r="E1563" s="97"/>
      <c r="F1563" s="94" t="s">
        <v>3766</v>
      </c>
      <c r="G1563" s="96">
        <v>41449.0</v>
      </c>
    </row>
    <row r="1564">
      <c r="A1564" s="93">
        <v>41450.64540509259</v>
      </c>
      <c r="B1564" s="94" t="s">
        <v>3767</v>
      </c>
      <c r="C1564" s="94" t="s">
        <v>67</v>
      </c>
      <c r="D1564" s="94" t="s">
        <v>17</v>
      </c>
      <c r="E1564" s="97"/>
      <c r="F1564" s="94" t="s">
        <v>3768</v>
      </c>
      <c r="G1564" s="96">
        <v>41451.0</v>
      </c>
    </row>
    <row r="1565">
      <c r="A1565" s="93">
        <v>41450.67177083333</v>
      </c>
      <c r="B1565" s="94" t="s">
        <v>3746</v>
      </c>
      <c r="C1565" s="94" t="s">
        <v>2361</v>
      </c>
      <c r="D1565" s="94" t="s">
        <v>17</v>
      </c>
      <c r="E1565" s="97"/>
      <c r="F1565" s="98"/>
      <c r="G1565" s="96">
        <v>41450.0</v>
      </c>
    </row>
    <row r="1566">
      <c r="A1566" s="93">
        <v>41451.59982638889</v>
      </c>
      <c r="B1566" s="94" t="s">
        <v>3769</v>
      </c>
      <c r="C1566" s="94" t="s">
        <v>173</v>
      </c>
      <c r="D1566" s="94" t="s">
        <v>10</v>
      </c>
      <c r="E1566" s="95" t="s">
        <v>3770</v>
      </c>
      <c r="F1566" s="94" t="s">
        <v>3771</v>
      </c>
      <c r="G1566" s="93" t="s">
        <v>3772</v>
      </c>
    </row>
    <row r="1567">
      <c r="A1567" s="93">
        <v>41451.59982638889</v>
      </c>
      <c r="B1567" s="94" t="s">
        <v>3769</v>
      </c>
      <c r="C1567" s="94" t="s">
        <v>173</v>
      </c>
      <c r="D1567" s="94" t="s">
        <v>10</v>
      </c>
      <c r="E1567" s="95" t="s">
        <v>3770</v>
      </c>
      <c r="F1567" s="94" t="s">
        <v>3771</v>
      </c>
      <c r="G1567" s="93" t="s">
        <v>3772</v>
      </c>
    </row>
    <row r="1568">
      <c r="A1568" s="93">
        <v>41451.602326388886</v>
      </c>
      <c r="B1568" s="94" t="s">
        <v>297</v>
      </c>
      <c r="C1568" s="98"/>
      <c r="D1568" s="94" t="s">
        <v>17</v>
      </c>
      <c r="E1568" s="97"/>
      <c r="F1568" s="98"/>
      <c r="G1568" s="93" t="s">
        <v>3773</v>
      </c>
    </row>
    <row r="1569">
      <c r="A1569" s="93">
        <v>41452.096863425926</v>
      </c>
      <c r="B1569" s="94" t="s">
        <v>3774</v>
      </c>
      <c r="C1569" s="94" t="s">
        <v>510</v>
      </c>
      <c r="D1569" s="94" t="s">
        <v>17</v>
      </c>
      <c r="E1569" s="95" t="s">
        <v>3775</v>
      </c>
      <c r="F1569" s="94" t="s">
        <v>3776</v>
      </c>
      <c r="G1569" s="96">
        <v>41451.0</v>
      </c>
    </row>
    <row r="1570">
      <c r="A1570" s="93">
        <v>41452.09722222222</v>
      </c>
      <c r="B1570" s="94" t="s">
        <v>3777</v>
      </c>
      <c r="C1570" s="94" t="s">
        <v>188</v>
      </c>
      <c r="D1570" s="94" t="s">
        <v>17</v>
      </c>
      <c r="E1570" s="95" t="s">
        <v>3778</v>
      </c>
      <c r="F1570" s="94" t="s">
        <v>3776</v>
      </c>
      <c r="G1570" s="96">
        <v>41451.0</v>
      </c>
    </row>
    <row r="1571">
      <c r="A1571" s="93">
        <v>41452.09756944444</v>
      </c>
      <c r="B1571" s="94" t="s">
        <v>3779</v>
      </c>
      <c r="C1571" s="94" t="s">
        <v>2354</v>
      </c>
      <c r="D1571" s="94" t="s">
        <v>10</v>
      </c>
      <c r="E1571" s="95" t="s">
        <v>3780</v>
      </c>
      <c r="F1571" s="94" t="s">
        <v>3776</v>
      </c>
      <c r="G1571" s="96">
        <v>41451.0</v>
      </c>
    </row>
    <row r="1572">
      <c r="A1572" s="93">
        <v>41452.09780092593</v>
      </c>
      <c r="B1572" s="94" t="s">
        <v>2604</v>
      </c>
      <c r="C1572" s="94">
        <v>1.2</v>
      </c>
      <c r="D1572" s="94" t="s">
        <v>10</v>
      </c>
      <c r="E1572" s="95" t="s">
        <v>3780</v>
      </c>
      <c r="F1572" s="94" t="s">
        <v>3776</v>
      </c>
      <c r="G1572" s="96">
        <v>41451.0</v>
      </c>
    </row>
    <row r="1573">
      <c r="A1573" s="93">
        <v>41452.294490740744</v>
      </c>
      <c r="B1573" s="94" t="s">
        <v>3781</v>
      </c>
      <c r="C1573" s="94" t="s">
        <v>81</v>
      </c>
      <c r="D1573" s="94" t="s">
        <v>17</v>
      </c>
      <c r="E1573" s="95" t="s">
        <v>3782</v>
      </c>
      <c r="F1573" s="94" t="s">
        <v>3776</v>
      </c>
      <c r="G1573" s="96">
        <v>41452.0</v>
      </c>
    </row>
    <row r="1574">
      <c r="A1574" s="93">
        <v>41452.33099537037</v>
      </c>
      <c r="B1574" s="94" t="s">
        <v>308</v>
      </c>
      <c r="C1574" s="94" t="s">
        <v>415</v>
      </c>
      <c r="D1574" s="94" t="s">
        <v>17</v>
      </c>
      <c r="E1574" s="95" t="s">
        <v>3783</v>
      </c>
      <c r="F1574" s="94" t="s">
        <v>3776</v>
      </c>
      <c r="G1574" s="96">
        <v>41452.0</v>
      </c>
    </row>
    <row r="1575">
      <c r="A1575" s="93">
        <v>41452.60737268518</v>
      </c>
      <c r="B1575" s="94" t="s">
        <v>352</v>
      </c>
      <c r="C1575" s="94">
        <v>4.53</v>
      </c>
      <c r="D1575" s="94" t="s">
        <v>17</v>
      </c>
      <c r="E1575" s="95" t="s">
        <v>3784</v>
      </c>
      <c r="F1575" s="94" t="s">
        <v>3785</v>
      </c>
      <c r="G1575" s="96">
        <v>41452.0</v>
      </c>
    </row>
    <row r="1576">
      <c r="A1576" s="93">
        <v>41452.85704861111</v>
      </c>
      <c r="B1576" s="94" t="s">
        <v>3786</v>
      </c>
      <c r="C1576" s="94" t="s">
        <v>3787</v>
      </c>
      <c r="D1576" s="94" t="s">
        <v>17</v>
      </c>
      <c r="E1576" s="95" t="s">
        <v>3788</v>
      </c>
      <c r="F1576" s="94" t="s">
        <v>3789</v>
      </c>
      <c r="G1576" s="96">
        <v>41482.0</v>
      </c>
    </row>
    <row r="1577">
      <c r="A1577" s="93">
        <v>41453.08692129629</v>
      </c>
      <c r="B1577" s="94" t="s">
        <v>3790</v>
      </c>
      <c r="C1577" s="94" t="s">
        <v>696</v>
      </c>
      <c r="D1577" s="94" t="s">
        <v>17</v>
      </c>
      <c r="E1577" s="97"/>
      <c r="F1577" s="94" t="s">
        <v>3791</v>
      </c>
      <c r="G1577" s="96">
        <v>41453.0</v>
      </c>
    </row>
    <row r="1578">
      <c r="A1578" s="93">
        <v>41453.85872685185</v>
      </c>
      <c r="B1578" s="94" t="s">
        <v>3792</v>
      </c>
      <c r="C1578" s="98"/>
      <c r="D1578" s="94" t="s">
        <v>10</v>
      </c>
      <c r="E1578" s="97"/>
      <c r="F1578" s="94" t="s">
        <v>3793</v>
      </c>
      <c r="G1578" s="96">
        <v>41443.0</v>
      </c>
    </row>
    <row r="1579">
      <c r="A1579" s="93">
        <v>41454.138865740744</v>
      </c>
      <c r="B1579" s="94" t="s">
        <v>3794</v>
      </c>
      <c r="C1579" s="94" t="s">
        <v>294</v>
      </c>
      <c r="D1579" s="94" t="s">
        <v>17</v>
      </c>
      <c r="E1579" s="97"/>
      <c r="F1579" s="94" t="s">
        <v>3795</v>
      </c>
      <c r="G1579" s="93" t="s">
        <v>3796</v>
      </c>
    </row>
    <row r="1580">
      <c r="A1580" s="93">
        <v>41454.27489583333</v>
      </c>
      <c r="B1580" s="94" t="s">
        <v>3797</v>
      </c>
      <c r="C1580" s="94" t="s">
        <v>173</v>
      </c>
      <c r="D1580" s="94" t="s">
        <v>17</v>
      </c>
      <c r="E1580" s="95" t="s">
        <v>3798</v>
      </c>
      <c r="F1580" s="98"/>
      <c r="G1580" s="96">
        <v>41454.0</v>
      </c>
    </row>
    <row r="1581">
      <c r="A1581" s="93">
        <v>41454.40710648148</v>
      </c>
      <c r="B1581" s="94" t="s">
        <v>3799</v>
      </c>
      <c r="C1581" s="94" t="s">
        <v>159</v>
      </c>
      <c r="D1581" s="94" t="s">
        <v>17</v>
      </c>
      <c r="E1581" s="95" t="s">
        <v>3800</v>
      </c>
      <c r="F1581" s="98"/>
      <c r="G1581" s="96">
        <v>41454.0</v>
      </c>
    </row>
    <row r="1582">
      <c r="A1582" s="93">
        <v>41455.61077546296</v>
      </c>
      <c r="B1582" s="94" t="s">
        <v>1034</v>
      </c>
      <c r="C1582" s="94">
        <v>3.7</v>
      </c>
      <c r="D1582" s="94" t="s">
        <v>17</v>
      </c>
      <c r="E1582" s="95" t="s">
        <v>3801</v>
      </c>
      <c r="F1582" s="94" t="s">
        <v>3247</v>
      </c>
      <c r="G1582" s="93" t="s">
        <v>3802</v>
      </c>
    </row>
    <row r="1583">
      <c r="A1583" s="93">
        <v>41455.61181712963</v>
      </c>
      <c r="B1583" s="94" t="s">
        <v>3803</v>
      </c>
      <c r="C1583" s="94" t="s">
        <v>3804</v>
      </c>
      <c r="D1583" s="94" t="s">
        <v>10</v>
      </c>
      <c r="E1583" s="95" t="s">
        <v>3805</v>
      </c>
      <c r="F1583" s="94" t="s">
        <v>3247</v>
      </c>
      <c r="G1583" s="93" t="s">
        <v>3802</v>
      </c>
    </row>
    <row r="1584">
      <c r="A1584" s="93">
        <v>41455.61293981481</v>
      </c>
      <c r="B1584" s="94" t="s">
        <v>3806</v>
      </c>
      <c r="C1584" s="94">
        <v>1.0</v>
      </c>
      <c r="D1584" s="94" t="s">
        <v>10</v>
      </c>
      <c r="E1584" s="95" t="s">
        <v>3807</v>
      </c>
      <c r="F1584" s="94" t="s">
        <v>3247</v>
      </c>
      <c r="G1584" s="93" t="s">
        <v>3802</v>
      </c>
    </row>
    <row r="1585">
      <c r="A1585" s="93">
        <v>41455.61525462963</v>
      </c>
      <c r="B1585" s="94" t="s">
        <v>3808</v>
      </c>
      <c r="C1585" s="94" t="s">
        <v>16</v>
      </c>
      <c r="D1585" s="94" t="s">
        <v>10</v>
      </c>
      <c r="E1585" s="97"/>
      <c r="F1585" s="94" t="s">
        <v>3247</v>
      </c>
      <c r="G1585" s="93" t="s">
        <v>3802</v>
      </c>
    </row>
    <row r="1586">
      <c r="A1586" s="93">
        <v>41455.61688657408</v>
      </c>
      <c r="B1586" s="94" t="s">
        <v>3809</v>
      </c>
      <c r="C1586" s="98"/>
      <c r="D1586" s="94" t="s">
        <v>10</v>
      </c>
      <c r="E1586" s="97"/>
      <c r="F1586" s="94" t="s">
        <v>3247</v>
      </c>
      <c r="G1586" s="93" t="s">
        <v>3802</v>
      </c>
    </row>
    <row r="1587">
      <c r="A1587" s="93">
        <v>41455.62267361111</v>
      </c>
      <c r="B1587" s="94" t="s">
        <v>3810</v>
      </c>
      <c r="C1587" s="94">
        <v>1.2</v>
      </c>
      <c r="D1587" s="94" t="s">
        <v>10</v>
      </c>
      <c r="E1587" s="95" t="s">
        <v>3805</v>
      </c>
      <c r="F1587" s="94" t="s">
        <v>3247</v>
      </c>
      <c r="G1587" s="93" t="s">
        <v>3811</v>
      </c>
    </row>
    <row r="1588">
      <c r="A1588" s="93">
        <v>41455.62430555555</v>
      </c>
      <c r="B1588" s="94" t="s">
        <v>3812</v>
      </c>
      <c r="C1588" s="94" t="s">
        <v>67</v>
      </c>
      <c r="D1588" s="94" t="s">
        <v>10</v>
      </c>
      <c r="E1588" s="95" t="s">
        <v>3813</v>
      </c>
      <c r="F1588" s="94" t="s">
        <v>3247</v>
      </c>
      <c r="G1588" s="93" t="s">
        <v>3802</v>
      </c>
    </row>
    <row r="1589">
      <c r="A1589" s="93">
        <v>41455.64239583333</v>
      </c>
      <c r="B1589" s="94" t="s">
        <v>3812</v>
      </c>
      <c r="C1589" s="94" t="s">
        <v>67</v>
      </c>
      <c r="D1589" s="94" t="s">
        <v>10</v>
      </c>
      <c r="E1589" s="95" t="s">
        <v>3813</v>
      </c>
      <c r="F1589" s="94" t="s">
        <v>3247</v>
      </c>
      <c r="G1589" s="93" t="s">
        <v>3802</v>
      </c>
    </row>
    <row r="1590">
      <c r="A1590" s="93">
        <v>41455.642916666664</v>
      </c>
      <c r="B1590" s="94" t="s">
        <v>3814</v>
      </c>
      <c r="C1590" s="98"/>
      <c r="D1590" s="94" t="s">
        <v>10</v>
      </c>
      <c r="E1590" s="95" t="s">
        <v>3815</v>
      </c>
      <c r="F1590" s="94" t="s">
        <v>3247</v>
      </c>
      <c r="G1590" s="93" t="s">
        <v>3802</v>
      </c>
    </row>
    <row r="1591">
      <c r="A1591" s="93">
        <v>41455.648935185185</v>
      </c>
      <c r="B1591" s="94" t="s">
        <v>3816</v>
      </c>
      <c r="C1591" s="94">
        <v>1.1</v>
      </c>
      <c r="D1591" s="94" t="s">
        <v>10</v>
      </c>
      <c r="E1591" s="95" t="s">
        <v>985</v>
      </c>
      <c r="F1591" s="94" t="s">
        <v>3247</v>
      </c>
      <c r="G1591" s="93" t="s">
        <v>3802</v>
      </c>
    </row>
    <row r="1592">
      <c r="A1592" s="93">
        <v>41455.76483796296</v>
      </c>
      <c r="B1592" s="94" t="s">
        <v>2138</v>
      </c>
      <c r="C1592" s="94" t="s">
        <v>3817</v>
      </c>
      <c r="D1592" s="94" t="s">
        <v>17</v>
      </c>
      <c r="E1592" s="97"/>
      <c r="F1592" s="94" t="s">
        <v>3818</v>
      </c>
      <c r="G1592" s="93" t="s">
        <v>3819</v>
      </c>
    </row>
    <row r="1593">
      <c r="A1593" s="93">
        <v>41455.840150462966</v>
      </c>
      <c r="B1593" s="94" t="s">
        <v>3820</v>
      </c>
      <c r="C1593" s="94" t="s">
        <v>1225</v>
      </c>
      <c r="D1593" s="94" t="s">
        <v>2643</v>
      </c>
      <c r="E1593" s="97"/>
      <c r="F1593" s="94" t="s">
        <v>3821</v>
      </c>
      <c r="G1593" s="96">
        <v>41455.0</v>
      </c>
    </row>
    <row r="1594">
      <c r="A1594" s="93">
        <v>41456.249131944445</v>
      </c>
      <c r="B1594" s="94" t="s">
        <v>3822</v>
      </c>
      <c r="C1594" s="94" t="s">
        <v>141</v>
      </c>
      <c r="D1594" s="94" t="s">
        <v>17</v>
      </c>
      <c r="E1594" s="97"/>
      <c r="F1594" s="98"/>
      <c r="G1594" s="96">
        <v>41455.0</v>
      </c>
    </row>
    <row r="1595">
      <c r="A1595" s="93">
        <v>41456.83362268518</v>
      </c>
      <c r="B1595" s="94" t="s">
        <v>221</v>
      </c>
      <c r="C1595" s="94" t="s">
        <v>3483</v>
      </c>
      <c r="D1595" s="94" t="s">
        <v>17</v>
      </c>
      <c r="E1595" s="97"/>
      <c r="F1595" s="94" t="s">
        <v>3823</v>
      </c>
      <c r="G1595" s="96">
        <v>41456.0</v>
      </c>
    </row>
    <row r="1596">
      <c r="A1596" s="93">
        <v>41456.852847222224</v>
      </c>
      <c r="B1596" s="94" t="s">
        <v>3824</v>
      </c>
      <c r="C1596" s="94">
        <v>1.0</v>
      </c>
      <c r="D1596" s="94" t="s">
        <v>17</v>
      </c>
      <c r="E1596" s="97"/>
      <c r="F1596" s="98"/>
      <c r="G1596" s="96">
        <v>41281.0</v>
      </c>
    </row>
    <row r="1597">
      <c r="A1597" s="93">
        <v>41457.36371527778</v>
      </c>
      <c r="B1597" s="94" t="s">
        <v>3825</v>
      </c>
      <c r="C1597" s="94" t="s">
        <v>159</v>
      </c>
      <c r="D1597" s="94" t="s">
        <v>17</v>
      </c>
      <c r="E1597" s="95" t="s">
        <v>3826</v>
      </c>
      <c r="F1597" s="98"/>
      <c r="G1597" s="96">
        <v>41456.0</v>
      </c>
    </row>
    <row r="1598">
      <c r="A1598" s="93">
        <v>41459.040821759256</v>
      </c>
      <c r="B1598" s="94" t="s">
        <v>3827</v>
      </c>
      <c r="C1598" s="94" t="s">
        <v>294</v>
      </c>
      <c r="D1598" s="94" t="s">
        <v>17</v>
      </c>
      <c r="E1598" s="95" t="s">
        <v>3828</v>
      </c>
      <c r="F1598" s="98"/>
      <c r="G1598" s="96">
        <v>41458.0</v>
      </c>
    </row>
    <row r="1599">
      <c r="A1599" s="93">
        <v>41460.04797453704</v>
      </c>
      <c r="B1599" s="94" t="s">
        <v>2109</v>
      </c>
      <c r="C1599" s="94" t="s">
        <v>3829</v>
      </c>
      <c r="D1599" s="94" t="s">
        <v>17</v>
      </c>
      <c r="E1599" s="95" t="s">
        <v>3830</v>
      </c>
      <c r="F1599" s="94" t="s">
        <v>3831</v>
      </c>
      <c r="G1599" s="96">
        <v>41460.0</v>
      </c>
    </row>
    <row r="1600">
      <c r="A1600" s="93">
        <v>41460.95082175926</v>
      </c>
      <c r="B1600" s="94" t="s">
        <v>3508</v>
      </c>
      <c r="C1600" s="94">
        <v>1.53</v>
      </c>
      <c r="D1600" s="94" t="s">
        <v>17</v>
      </c>
      <c r="E1600" s="97"/>
      <c r="F1600" s="98"/>
      <c r="G1600" s="96">
        <v>41460.0</v>
      </c>
    </row>
    <row r="1601">
      <c r="A1601" s="93">
        <v>41463.20516203704</v>
      </c>
      <c r="B1601" s="94" t="s">
        <v>94</v>
      </c>
      <c r="C1601" s="94">
        <v>4.53</v>
      </c>
      <c r="D1601" s="94" t="s">
        <v>17</v>
      </c>
      <c r="E1601" s="97"/>
      <c r="F1601" s="94" t="s">
        <v>3832</v>
      </c>
      <c r="G1601" s="93" t="s">
        <v>3833</v>
      </c>
    </row>
    <row r="1602">
      <c r="A1602" s="93">
        <v>41463.753900462965</v>
      </c>
      <c r="B1602" s="94" t="s">
        <v>3834</v>
      </c>
      <c r="C1602" s="94" t="s">
        <v>205</v>
      </c>
      <c r="D1602" s="94" t="s">
        <v>17</v>
      </c>
      <c r="E1602" s="97"/>
      <c r="F1602" s="94" t="s">
        <v>389</v>
      </c>
      <c r="G1602" s="96">
        <v>41463.0</v>
      </c>
    </row>
    <row r="1603">
      <c r="A1603" s="93">
        <v>41464.04797453704</v>
      </c>
      <c r="B1603" s="94" t="s">
        <v>3835</v>
      </c>
      <c r="C1603" s="94">
        <v>1.51</v>
      </c>
      <c r="D1603" s="94" t="s">
        <v>10</v>
      </c>
      <c r="E1603" s="97"/>
      <c r="F1603" s="94" t="s">
        <v>3836</v>
      </c>
      <c r="G1603" s="96">
        <v>41524.0</v>
      </c>
    </row>
    <row r="1604">
      <c r="A1604" s="93">
        <v>41464.34434027778</v>
      </c>
      <c r="B1604" s="94" t="s">
        <v>556</v>
      </c>
      <c r="C1604" s="94">
        <v>4.53</v>
      </c>
      <c r="D1604" s="94" t="s">
        <v>17</v>
      </c>
      <c r="E1604" s="97"/>
      <c r="F1604" s="94" t="s">
        <v>3837</v>
      </c>
      <c r="G1604" s="96">
        <v>41464.0</v>
      </c>
    </row>
    <row r="1605">
      <c r="A1605" s="93">
        <v>41465.17989583333</v>
      </c>
      <c r="B1605" s="94" t="s">
        <v>3838</v>
      </c>
      <c r="C1605" s="94" t="s">
        <v>173</v>
      </c>
      <c r="D1605" s="94" t="s">
        <v>10</v>
      </c>
      <c r="E1605" s="95" t="s">
        <v>3839</v>
      </c>
      <c r="F1605" s="94" t="s">
        <v>3840</v>
      </c>
      <c r="G1605" s="96">
        <v>41464.0</v>
      </c>
    </row>
    <row r="1606">
      <c r="A1606" s="93">
        <v>41466.30570601852</v>
      </c>
      <c r="B1606" s="94" t="s">
        <v>3841</v>
      </c>
      <c r="C1606" s="94" t="s">
        <v>111</v>
      </c>
      <c r="D1606" s="94" t="s">
        <v>17</v>
      </c>
      <c r="E1606" s="97"/>
      <c r="F1606" s="98"/>
      <c r="G1606" s="93" t="s">
        <v>3842</v>
      </c>
    </row>
    <row r="1607">
      <c r="A1607" s="93">
        <v>41466.908368055556</v>
      </c>
      <c r="B1607" s="94" t="s">
        <v>849</v>
      </c>
      <c r="C1607" s="94" t="s">
        <v>1202</v>
      </c>
      <c r="D1607" s="94" t="s">
        <v>17</v>
      </c>
      <c r="E1607" s="97"/>
      <c r="F1607" s="94" t="s">
        <v>3843</v>
      </c>
      <c r="G1607" s="96">
        <v>41466.0</v>
      </c>
    </row>
    <row r="1608">
      <c r="A1608" s="93">
        <v>41467.258356481485</v>
      </c>
      <c r="B1608" s="94" t="s">
        <v>3144</v>
      </c>
      <c r="C1608" s="94" t="s">
        <v>3844</v>
      </c>
      <c r="D1608" s="94" t="s">
        <v>17</v>
      </c>
      <c r="E1608" s="95" t="s">
        <v>3845</v>
      </c>
      <c r="F1608" s="94" t="s">
        <v>3846</v>
      </c>
      <c r="G1608" s="96">
        <v>6663309.0</v>
      </c>
    </row>
    <row r="1609">
      <c r="A1609" s="93">
        <v>41467.614907407406</v>
      </c>
      <c r="B1609" s="94" t="s">
        <v>3847</v>
      </c>
      <c r="C1609" s="94">
        <v>1.02</v>
      </c>
      <c r="D1609" s="94" t="s">
        <v>17</v>
      </c>
      <c r="E1609" s="97"/>
      <c r="F1609" s="94" t="s">
        <v>3848</v>
      </c>
      <c r="G1609" s="96">
        <v>41615.0</v>
      </c>
    </row>
    <row r="1610">
      <c r="A1610" s="93">
        <v>41470.85407407407</v>
      </c>
      <c r="B1610" s="94" t="s">
        <v>247</v>
      </c>
      <c r="C1610" s="94" t="s">
        <v>3849</v>
      </c>
      <c r="D1610" s="94" t="s">
        <v>17</v>
      </c>
      <c r="E1610" s="95" t="s">
        <v>3850</v>
      </c>
      <c r="F1610" s="94" t="s">
        <v>3851</v>
      </c>
      <c r="G1610" s="96">
        <v>41471.0</v>
      </c>
    </row>
    <row r="1611">
      <c r="A1611" s="93">
        <v>41471.29342592593</v>
      </c>
      <c r="B1611" s="94" t="s">
        <v>3852</v>
      </c>
      <c r="C1611" s="94">
        <v>1.8</v>
      </c>
      <c r="D1611" s="94" t="s">
        <v>10</v>
      </c>
      <c r="E1611" s="97"/>
      <c r="F1611" s="98"/>
      <c r="G1611" s="96">
        <v>41471.0</v>
      </c>
    </row>
    <row r="1612">
      <c r="A1612" s="93">
        <v>41471.29461805556</v>
      </c>
      <c r="B1612" s="94" t="s">
        <v>3853</v>
      </c>
      <c r="C1612" s="94">
        <v>1.3</v>
      </c>
      <c r="D1612" s="94" t="s">
        <v>10</v>
      </c>
      <c r="E1612" s="97"/>
      <c r="F1612" s="98"/>
      <c r="G1612" s="96">
        <v>41471.0</v>
      </c>
    </row>
    <row r="1613">
      <c r="A1613" s="93">
        <v>41471.295266203706</v>
      </c>
      <c r="B1613" s="94" t="s">
        <v>3854</v>
      </c>
      <c r="C1613" s="94" t="s">
        <v>627</v>
      </c>
      <c r="D1613" s="94" t="s">
        <v>10</v>
      </c>
      <c r="E1613" s="97"/>
      <c r="F1613" s="98"/>
      <c r="G1613" s="96">
        <v>41471.0</v>
      </c>
    </row>
    <row r="1614">
      <c r="A1614" s="93">
        <v>41471.29646990741</v>
      </c>
      <c r="B1614" s="94" t="s">
        <v>3855</v>
      </c>
      <c r="C1614" s="94">
        <v>1.0</v>
      </c>
      <c r="D1614" s="94" t="s">
        <v>10</v>
      </c>
      <c r="E1614" s="97"/>
      <c r="F1614" s="98"/>
      <c r="G1614" s="96">
        <v>41471.0</v>
      </c>
    </row>
    <row r="1615">
      <c r="A1615" s="93">
        <v>41472.90354166667</v>
      </c>
      <c r="B1615" s="94" t="s">
        <v>3856</v>
      </c>
      <c r="C1615" s="94" t="s">
        <v>1663</v>
      </c>
      <c r="D1615" s="94" t="s">
        <v>10</v>
      </c>
      <c r="E1615" s="95" t="s">
        <v>3857</v>
      </c>
      <c r="F1615" s="94" t="s">
        <v>3858</v>
      </c>
      <c r="G1615" s="96">
        <v>41472.0</v>
      </c>
    </row>
    <row r="1616">
      <c r="A1616" s="93">
        <v>41472.90354166667</v>
      </c>
      <c r="B1616" s="94" t="s">
        <v>3856</v>
      </c>
      <c r="C1616" s="94" t="s">
        <v>1663</v>
      </c>
      <c r="D1616" s="94" t="s">
        <v>10</v>
      </c>
      <c r="E1616" s="95" t="s">
        <v>3857</v>
      </c>
      <c r="F1616" s="94" t="s">
        <v>3858</v>
      </c>
      <c r="G1616" s="96">
        <v>41472.0</v>
      </c>
    </row>
    <row r="1617">
      <c r="A1617" s="93">
        <v>41472.98303240741</v>
      </c>
      <c r="B1617" s="94" t="s">
        <v>3859</v>
      </c>
      <c r="C1617" s="94" t="s">
        <v>3860</v>
      </c>
      <c r="D1617" s="94" t="s">
        <v>17</v>
      </c>
      <c r="E1617" s="97"/>
      <c r="F1617" s="98"/>
      <c r="G1617" s="96">
        <v>41472.0</v>
      </c>
    </row>
    <row r="1618">
      <c r="A1618" s="93">
        <v>41473.92184027778</v>
      </c>
      <c r="B1618" s="94" t="s">
        <v>1811</v>
      </c>
      <c r="C1618" s="94" t="s">
        <v>3861</v>
      </c>
      <c r="D1618" s="94" t="s">
        <v>10</v>
      </c>
      <c r="E1618" s="95" t="s">
        <v>3862</v>
      </c>
      <c r="F1618" s="94" t="s">
        <v>3863</v>
      </c>
      <c r="G1618" s="96">
        <v>41473.0</v>
      </c>
    </row>
    <row r="1619">
      <c r="A1619" s="93">
        <v>41474.20097222222</v>
      </c>
      <c r="B1619" s="94" t="s">
        <v>3864</v>
      </c>
      <c r="C1619" s="94" t="s">
        <v>277</v>
      </c>
      <c r="D1619" s="94" t="s">
        <v>17</v>
      </c>
      <c r="E1619" s="95" t="s">
        <v>3865</v>
      </c>
      <c r="F1619" s="94" t="s">
        <v>3866</v>
      </c>
      <c r="G1619" s="93" t="s">
        <v>3867</v>
      </c>
    </row>
    <row r="1620">
      <c r="A1620" s="93">
        <v>41474.20233796296</v>
      </c>
      <c r="B1620" s="94" t="s">
        <v>3868</v>
      </c>
      <c r="C1620" s="94" t="s">
        <v>3869</v>
      </c>
      <c r="D1620" s="94" t="s">
        <v>17</v>
      </c>
      <c r="E1620" s="97"/>
      <c r="F1620" s="94" t="s">
        <v>3870</v>
      </c>
      <c r="G1620" s="93" t="s">
        <v>3871</v>
      </c>
    </row>
    <row r="1621">
      <c r="A1621" s="93">
        <v>41474.25724537037</v>
      </c>
      <c r="B1621" s="94" t="s">
        <v>2998</v>
      </c>
      <c r="C1621" s="94" t="s">
        <v>372</v>
      </c>
      <c r="D1621" s="94" t="s">
        <v>198</v>
      </c>
      <c r="E1621" s="95" t="s">
        <v>3872</v>
      </c>
      <c r="F1621" s="94" t="s">
        <v>3873</v>
      </c>
      <c r="G1621" s="93" t="s">
        <v>3867</v>
      </c>
    </row>
    <row r="1622">
      <c r="A1622" s="93">
        <v>41474.515185185184</v>
      </c>
      <c r="B1622" s="94" t="s">
        <v>3874</v>
      </c>
      <c r="C1622" s="94" t="s">
        <v>3875</v>
      </c>
      <c r="D1622" s="94" t="s">
        <v>17</v>
      </c>
      <c r="E1622" s="97"/>
      <c r="F1622" s="94" t="s">
        <v>3876</v>
      </c>
      <c r="G1622" s="93" t="s">
        <v>3877</v>
      </c>
    </row>
    <row r="1623">
      <c r="A1623" s="93">
        <v>41475.10293981482</v>
      </c>
      <c r="B1623" s="94" t="s">
        <v>3878</v>
      </c>
      <c r="C1623" s="98"/>
      <c r="D1623" s="94" t="s">
        <v>10</v>
      </c>
      <c r="E1623" s="97"/>
      <c r="F1623" s="94" t="s">
        <v>3879</v>
      </c>
      <c r="G1623" s="93" t="s">
        <v>3880</v>
      </c>
    </row>
    <row r="1624">
      <c r="A1624" s="93">
        <v>41475.47528935185</v>
      </c>
      <c r="B1624" s="94" t="s">
        <v>352</v>
      </c>
      <c r="C1624" s="94">
        <v>4.53</v>
      </c>
      <c r="D1624" s="94" t="s">
        <v>17</v>
      </c>
      <c r="E1624" s="97"/>
      <c r="F1624" s="94" t="s">
        <v>3881</v>
      </c>
      <c r="G1624" s="96">
        <v>41475.0</v>
      </c>
    </row>
    <row r="1625">
      <c r="A1625" s="93">
        <v>41476.412627314814</v>
      </c>
      <c r="B1625" s="94" t="s">
        <v>659</v>
      </c>
      <c r="C1625" s="94">
        <v>4.53</v>
      </c>
      <c r="D1625" s="94" t="s">
        <v>17</v>
      </c>
      <c r="E1625" s="97"/>
      <c r="F1625" s="94" t="s">
        <v>3882</v>
      </c>
      <c r="G1625" s="93" t="s">
        <v>3883</v>
      </c>
    </row>
    <row r="1626">
      <c r="A1626" s="93">
        <v>41476.57425925926</v>
      </c>
      <c r="B1626" s="94" t="s">
        <v>3884</v>
      </c>
      <c r="C1626" s="94" t="s">
        <v>3885</v>
      </c>
      <c r="D1626" s="94" t="s">
        <v>17</v>
      </c>
      <c r="E1626" s="97"/>
      <c r="F1626" s="94" t="s">
        <v>3886</v>
      </c>
      <c r="G1626" s="96">
        <v>41476.0</v>
      </c>
    </row>
    <row r="1627">
      <c r="A1627" s="93">
        <v>41477.03978009259</v>
      </c>
      <c r="B1627" s="94" t="s">
        <v>3887</v>
      </c>
      <c r="C1627" s="94" t="s">
        <v>173</v>
      </c>
      <c r="D1627" s="94" t="s">
        <v>17</v>
      </c>
      <c r="E1627" s="95" t="s">
        <v>3888</v>
      </c>
      <c r="F1627" s="94" t="s">
        <v>3889</v>
      </c>
      <c r="G1627" s="96">
        <v>41476.0</v>
      </c>
    </row>
    <row r="1628">
      <c r="A1628" s="93">
        <v>41479.40557870371</v>
      </c>
      <c r="B1628" s="94" t="s">
        <v>659</v>
      </c>
      <c r="C1628" s="94" t="s">
        <v>3890</v>
      </c>
      <c r="D1628" s="94" t="s">
        <v>10</v>
      </c>
      <c r="E1628" s="97"/>
      <c r="F1628" s="94" t="s">
        <v>3891</v>
      </c>
      <c r="G1628" s="93" t="s">
        <v>3892</v>
      </c>
    </row>
    <row r="1629">
      <c r="A1629" s="93">
        <v>41479.7612037037</v>
      </c>
      <c r="B1629" s="94" t="s">
        <v>1127</v>
      </c>
      <c r="C1629" s="98"/>
      <c r="D1629" s="94" t="s">
        <v>17</v>
      </c>
      <c r="E1629" s="97"/>
      <c r="F1629" s="98"/>
      <c r="G1629" s="93" t="s">
        <v>3893</v>
      </c>
    </row>
    <row r="1630">
      <c r="A1630" s="93">
        <v>41479.76447916667</v>
      </c>
      <c r="B1630" s="94" t="s">
        <v>1127</v>
      </c>
      <c r="C1630" s="98"/>
      <c r="D1630" s="94" t="s">
        <v>17</v>
      </c>
      <c r="E1630" s="95" t="s">
        <v>3894</v>
      </c>
      <c r="F1630" s="98"/>
      <c r="G1630" s="93" t="s">
        <v>3893</v>
      </c>
    </row>
    <row r="1631">
      <c r="A1631" s="93">
        <v>41479.76447916667</v>
      </c>
      <c r="B1631" s="94" t="s">
        <v>1127</v>
      </c>
      <c r="C1631" s="98"/>
      <c r="D1631" s="94" t="s">
        <v>17</v>
      </c>
      <c r="E1631" s="95" t="s">
        <v>3894</v>
      </c>
      <c r="F1631" s="98"/>
      <c r="G1631" s="93" t="s">
        <v>3893</v>
      </c>
    </row>
    <row r="1632">
      <c r="A1632" s="93">
        <v>41479.83212962963</v>
      </c>
      <c r="B1632" s="94" t="s">
        <v>3895</v>
      </c>
      <c r="C1632" s="94">
        <v>2.0</v>
      </c>
      <c r="D1632" s="94" t="s">
        <v>17</v>
      </c>
      <c r="E1632" s="95" t="s">
        <v>3896</v>
      </c>
      <c r="F1632" s="94" t="s">
        <v>3897</v>
      </c>
      <c r="G1632" s="93" t="s">
        <v>3898</v>
      </c>
    </row>
    <row r="1633">
      <c r="A1633" s="93">
        <v>41481.34883101852</v>
      </c>
      <c r="B1633" s="94" t="s">
        <v>3899</v>
      </c>
      <c r="C1633" s="94">
        <v>2.1</v>
      </c>
      <c r="D1633" s="94" t="s">
        <v>198</v>
      </c>
      <c r="E1633" s="97"/>
      <c r="F1633" s="94" t="s">
        <v>3900</v>
      </c>
      <c r="G1633" s="96">
        <v>41482.0</v>
      </c>
    </row>
    <row r="1634">
      <c r="A1634" s="93">
        <v>41482.528020833335</v>
      </c>
      <c r="B1634" s="94" t="s">
        <v>3151</v>
      </c>
      <c r="C1634" s="94" t="s">
        <v>192</v>
      </c>
      <c r="D1634" s="94" t="s">
        <v>17</v>
      </c>
      <c r="E1634" s="97"/>
      <c r="F1634" s="98"/>
      <c r="G1634" s="96">
        <v>41470.0</v>
      </c>
    </row>
    <row r="1635">
      <c r="A1635" s="93">
        <v>41483.00587962963</v>
      </c>
      <c r="B1635" s="94" t="s">
        <v>3901</v>
      </c>
      <c r="C1635" s="94">
        <v>1.8</v>
      </c>
      <c r="D1635" s="94" t="s">
        <v>10</v>
      </c>
      <c r="E1635" s="97"/>
      <c r="F1635" s="94" t="s">
        <v>3902</v>
      </c>
      <c r="G1635" s="96">
        <v>41483.0</v>
      </c>
    </row>
    <row r="1636">
      <c r="A1636" s="93">
        <v>41483.0728125</v>
      </c>
      <c r="B1636" s="94" t="s">
        <v>3903</v>
      </c>
      <c r="C1636" s="98"/>
      <c r="D1636" s="94" t="s">
        <v>10</v>
      </c>
      <c r="E1636" s="97"/>
      <c r="F1636" s="98"/>
      <c r="G1636" s="93" t="s">
        <v>3904</v>
      </c>
    </row>
    <row r="1637">
      <c r="A1637" s="93">
        <v>41483.40484953704</v>
      </c>
      <c r="B1637" s="94" t="s">
        <v>556</v>
      </c>
      <c r="C1637" s="98"/>
      <c r="D1637" s="94" t="s">
        <v>198</v>
      </c>
      <c r="E1637" s="97"/>
      <c r="F1637" s="98"/>
      <c r="G1637" s="96">
        <v>36497.0</v>
      </c>
    </row>
    <row r="1638">
      <c r="A1638" s="93">
        <v>41483.5390162037</v>
      </c>
      <c r="B1638" s="94" t="s">
        <v>3905</v>
      </c>
      <c r="C1638" s="94" t="s">
        <v>3875</v>
      </c>
      <c r="D1638" s="94" t="s">
        <v>17</v>
      </c>
      <c r="E1638" s="97"/>
      <c r="F1638" s="94" t="s">
        <v>3906</v>
      </c>
      <c r="G1638" s="96">
        <v>41483.0</v>
      </c>
    </row>
    <row r="1639">
      <c r="A1639" s="93">
        <v>41483.582291666666</v>
      </c>
      <c r="B1639" s="94" t="s">
        <v>3907</v>
      </c>
      <c r="C1639" s="94" t="s">
        <v>618</v>
      </c>
      <c r="D1639" s="94" t="s">
        <v>17</v>
      </c>
      <c r="E1639" s="95" t="s">
        <v>3908</v>
      </c>
      <c r="F1639" s="98"/>
      <c r="G1639" s="93" t="s">
        <v>3909</v>
      </c>
    </row>
    <row r="1640">
      <c r="A1640" s="93">
        <v>41484.68170138889</v>
      </c>
      <c r="B1640" s="94" t="s">
        <v>297</v>
      </c>
      <c r="C1640" s="94" t="s">
        <v>3910</v>
      </c>
      <c r="D1640" s="94" t="s">
        <v>10</v>
      </c>
      <c r="E1640" s="97"/>
      <c r="F1640" s="94" t="s">
        <v>3911</v>
      </c>
      <c r="G1640" s="93" t="s">
        <v>3912</v>
      </c>
    </row>
    <row r="1641">
      <c r="A1641" s="93">
        <v>41484.702418981484</v>
      </c>
      <c r="B1641" s="94" t="s">
        <v>3913</v>
      </c>
      <c r="C1641" s="94" t="s">
        <v>759</v>
      </c>
      <c r="D1641" s="94" t="s">
        <v>10</v>
      </c>
      <c r="E1641" s="97"/>
      <c r="F1641" s="94" t="s">
        <v>3914</v>
      </c>
      <c r="G1641" s="93" t="s">
        <v>3915</v>
      </c>
    </row>
    <row r="1642">
      <c r="A1642" s="93">
        <v>41486.671631944446</v>
      </c>
      <c r="B1642" s="94" t="s">
        <v>3916</v>
      </c>
      <c r="C1642" s="94">
        <v>3.8</v>
      </c>
      <c r="D1642" s="94" t="s">
        <v>17</v>
      </c>
      <c r="E1642" s="95" t="s">
        <v>3917</v>
      </c>
      <c r="F1642" s="94" t="s">
        <v>3918</v>
      </c>
      <c r="G1642" s="96">
        <v>41486.0</v>
      </c>
    </row>
    <row r="1643">
      <c r="A1643" s="93">
        <v>41488.333865740744</v>
      </c>
      <c r="B1643" s="94" t="s">
        <v>3919</v>
      </c>
      <c r="C1643" s="94" t="s">
        <v>81</v>
      </c>
      <c r="D1643" s="94" t="s">
        <v>17</v>
      </c>
      <c r="E1643" s="97"/>
      <c r="F1643" s="98"/>
      <c r="G1643" s="96">
        <v>41487.0</v>
      </c>
    </row>
    <row r="1644">
      <c r="A1644" s="93">
        <v>41488.33640046296</v>
      </c>
      <c r="B1644" s="94" t="s">
        <v>588</v>
      </c>
      <c r="C1644" s="94">
        <v>2.16</v>
      </c>
      <c r="D1644" s="94" t="s">
        <v>17</v>
      </c>
      <c r="E1644" s="97"/>
      <c r="F1644" s="98"/>
      <c r="G1644" s="96">
        <v>41488.0</v>
      </c>
    </row>
    <row r="1645">
      <c r="A1645" s="93">
        <v>41488.4506712963</v>
      </c>
      <c r="B1645" s="94" t="s">
        <v>3628</v>
      </c>
      <c r="C1645" s="94">
        <v>6.0</v>
      </c>
      <c r="D1645" s="94" t="s">
        <v>17</v>
      </c>
      <c r="E1645" s="97"/>
      <c r="F1645" s="94" t="s">
        <v>3920</v>
      </c>
      <c r="G1645" s="96">
        <v>41487.0</v>
      </c>
    </row>
    <row r="1646">
      <c r="A1646" s="93">
        <v>41489.2940625</v>
      </c>
      <c r="B1646" s="94" t="s">
        <v>3167</v>
      </c>
      <c r="C1646" s="94">
        <v>3.3</v>
      </c>
      <c r="D1646" s="94" t="s">
        <v>17</v>
      </c>
      <c r="E1646" s="95" t="s">
        <v>3921</v>
      </c>
      <c r="F1646" s="94" t="s">
        <v>3922</v>
      </c>
      <c r="G1646" s="96">
        <v>41489.0</v>
      </c>
    </row>
    <row r="1647">
      <c r="A1647" s="93">
        <v>41489.865115740744</v>
      </c>
      <c r="B1647" s="94" t="s">
        <v>3923</v>
      </c>
      <c r="C1647" s="94" t="s">
        <v>339</v>
      </c>
      <c r="D1647" s="94" t="s">
        <v>10</v>
      </c>
      <c r="E1647" s="97"/>
      <c r="F1647" s="94" t="s">
        <v>11</v>
      </c>
      <c r="G1647" s="96">
        <v>41489.0</v>
      </c>
    </row>
    <row r="1648">
      <c r="A1648" s="93">
        <v>41489.87048611111</v>
      </c>
      <c r="B1648" s="94" t="s">
        <v>3924</v>
      </c>
      <c r="C1648" s="94" t="s">
        <v>1341</v>
      </c>
      <c r="D1648" s="94" t="s">
        <v>10</v>
      </c>
      <c r="E1648" s="95" t="s">
        <v>3925</v>
      </c>
      <c r="F1648" s="94" t="s">
        <v>11</v>
      </c>
      <c r="G1648" s="96">
        <v>41489.0</v>
      </c>
    </row>
    <row r="1649">
      <c r="A1649" s="93">
        <v>41489.87430555555</v>
      </c>
      <c r="B1649" s="94" t="s">
        <v>3926</v>
      </c>
      <c r="C1649" s="94" t="s">
        <v>1341</v>
      </c>
      <c r="D1649" s="94" t="s">
        <v>10</v>
      </c>
      <c r="E1649" s="95" t="s">
        <v>3927</v>
      </c>
      <c r="F1649" s="94" t="s">
        <v>11</v>
      </c>
      <c r="G1649" s="96">
        <v>41489.0</v>
      </c>
    </row>
    <row r="1650">
      <c r="A1650" s="93">
        <v>41489.88008101852</v>
      </c>
      <c r="B1650" s="94" t="s">
        <v>1700</v>
      </c>
      <c r="C1650" s="94" t="s">
        <v>3928</v>
      </c>
      <c r="D1650" s="94" t="s">
        <v>10</v>
      </c>
      <c r="E1650" s="97"/>
      <c r="F1650" s="94" t="s">
        <v>11</v>
      </c>
      <c r="G1650" s="96">
        <v>41489.0</v>
      </c>
    </row>
    <row r="1651">
      <c r="A1651" s="93">
        <v>41489.883622685185</v>
      </c>
      <c r="B1651" s="94" t="s">
        <v>3929</v>
      </c>
      <c r="C1651" s="94" t="s">
        <v>249</v>
      </c>
      <c r="D1651" s="94" t="s">
        <v>17</v>
      </c>
      <c r="E1651" s="95" t="s">
        <v>3930</v>
      </c>
      <c r="F1651" s="94" t="s">
        <v>11</v>
      </c>
      <c r="G1651" s="96">
        <v>41489.0</v>
      </c>
    </row>
    <row r="1652">
      <c r="A1652" s="93">
        <v>41489.89927083333</v>
      </c>
      <c r="B1652" s="94" t="s">
        <v>3502</v>
      </c>
      <c r="C1652" s="94" t="s">
        <v>3931</v>
      </c>
      <c r="D1652" s="94" t="s">
        <v>17</v>
      </c>
      <c r="E1652" s="95" t="s">
        <v>3932</v>
      </c>
      <c r="F1652" s="94" t="s">
        <v>11</v>
      </c>
      <c r="G1652" s="96">
        <v>41489.0</v>
      </c>
    </row>
    <row r="1653">
      <c r="A1653" s="93">
        <v>41489.913298611114</v>
      </c>
      <c r="B1653" s="94" t="s">
        <v>3578</v>
      </c>
      <c r="C1653" s="98"/>
      <c r="D1653" s="94" t="s">
        <v>17</v>
      </c>
      <c r="E1653" s="95" t="s">
        <v>3933</v>
      </c>
      <c r="F1653" s="94" t="s">
        <v>11</v>
      </c>
      <c r="G1653" s="96">
        <v>41489.0</v>
      </c>
    </row>
    <row r="1654">
      <c r="A1654" s="93">
        <v>41489.92105324074</v>
      </c>
      <c r="B1654" s="94" t="s">
        <v>3934</v>
      </c>
      <c r="C1654" s="94" t="s">
        <v>3928</v>
      </c>
      <c r="D1654" s="94" t="s">
        <v>10</v>
      </c>
      <c r="E1654" s="97"/>
      <c r="F1654" s="94" t="s">
        <v>11</v>
      </c>
      <c r="G1654" s="96">
        <v>41489.0</v>
      </c>
    </row>
    <row r="1655">
      <c r="A1655" s="93">
        <v>41489.924837962964</v>
      </c>
      <c r="B1655" s="94" t="s">
        <v>3935</v>
      </c>
      <c r="C1655" s="94" t="s">
        <v>3936</v>
      </c>
      <c r="D1655" s="94" t="s">
        <v>17</v>
      </c>
      <c r="E1655" s="95" t="s">
        <v>3937</v>
      </c>
      <c r="F1655" s="94" t="s">
        <v>11</v>
      </c>
      <c r="G1655" s="96">
        <v>41489.0</v>
      </c>
    </row>
    <row r="1656">
      <c r="A1656" s="93">
        <v>41489.93083333333</v>
      </c>
      <c r="B1656" s="94" t="s">
        <v>3938</v>
      </c>
      <c r="C1656" s="94" t="s">
        <v>46</v>
      </c>
      <c r="D1656" s="94" t="s">
        <v>17</v>
      </c>
      <c r="E1656" s="95" t="s">
        <v>3939</v>
      </c>
      <c r="F1656" s="94" t="s">
        <v>11</v>
      </c>
      <c r="G1656" s="96">
        <v>41489.0</v>
      </c>
    </row>
    <row r="1657">
      <c r="A1657" s="93">
        <v>41489.93922453704</v>
      </c>
      <c r="B1657" s="94" t="s">
        <v>3940</v>
      </c>
      <c r="C1657" s="94">
        <v>4.5</v>
      </c>
      <c r="D1657" s="94" t="s">
        <v>17</v>
      </c>
      <c r="E1657" s="95" t="s">
        <v>3941</v>
      </c>
      <c r="F1657" s="94" t="s">
        <v>11</v>
      </c>
      <c r="G1657" s="96">
        <v>41489.0</v>
      </c>
    </row>
    <row r="1658">
      <c r="A1658" s="93">
        <v>41489.941724537035</v>
      </c>
      <c r="B1658" s="94" t="s">
        <v>3942</v>
      </c>
      <c r="C1658" s="94">
        <v>3.6</v>
      </c>
      <c r="D1658" s="94" t="s">
        <v>10</v>
      </c>
      <c r="E1658" s="97"/>
      <c r="F1658" s="94" t="s">
        <v>11</v>
      </c>
      <c r="G1658" s="96">
        <v>41489.0</v>
      </c>
    </row>
    <row r="1659">
      <c r="A1659" s="93">
        <v>41489.94527777778</v>
      </c>
      <c r="B1659" s="94" t="s">
        <v>3943</v>
      </c>
      <c r="C1659" s="94" t="s">
        <v>81</v>
      </c>
      <c r="D1659" s="94" t="s">
        <v>17</v>
      </c>
      <c r="E1659" s="95" t="s">
        <v>3944</v>
      </c>
      <c r="F1659" s="94" t="s">
        <v>11</v>
      </c>
      <c r="G1659" s="96">
        <v>41489.0</v>
      </c>
    </row>
    <row r="1660">
      <c r="A1660" s="93">
        <v>41489.94802083333</v>
      </c>
      <c r="B1660" s="94" t="s">
        <v>3945</v>
      </c>
      <c r="C1660" s="94" t="s">
        <v>163</v>
      </c>
      <c r="D1660" s="94" t="s">
        <v>10</v>
      </c>
      <c r="E1660" s="97"/>
      <c r="F1660" s="94" t="s">
        <v>11</v>
      </c>
      <c r="G1660" s="96">
        <v>41489.0</v>
      </c>
    </row>
  </sheetData>
  <mergeCells count="5">
    <mergeCell ref="A1:F1"/>
    <mergeCell ref="A2:F2"/>
    <mergeCell ref="A3:B3"/>
    <mergeCell ref="C3:D3"/>
    <mergeCell ref="E3:F3"/>
  </mergeCells>
  <conditionalFormatting sqref="C1">
    <cfRule type="cellIs" dxfId="0" priority="1" operator="equal">
      <formula>"Yes"</formula>
    </cfRule>
  </conditionalFormatting>
  <conditionalFormatting sqref="C4">
    <cfRule type="cellIs" dxfId="0" priority="2" operator="equal">
      <formula>"Yes"</formula>
    </cfRule>
  </conditionalFormatting>
  <conditionalFormatting sqref="C5:C965">
    <cfRule type="cellIs" dxfId="0" priority="3" operator="equal">
      <formula>"Yes"</formula>
    </cfRule>
  </conditionalFormatting>
  <conditionalFormatting sqref="D966:D1660">
    <cfRule type="cellIs" dxfId="0" priority="4" operator="equal">
      <formula>"Yes"</formula>
    </cfRule>
  </conditionalFormatting>
  <conditionalFormatting sqref="C1">
    <cfRule type="containsText" dxfId="1" priority="5" operator="containsText" text="No">
      <formula>NOT(ISERROR(SEARCH(("No"),(C1))))</formula>
    </cfRule>
  </conditionalFormatting>
  <conditionalFormatting sqref="C4">
    <cfRule type="containsText" dxfId="1" priority="6" operator="containsText" text="No">
      <formula>NOT(ISERROR(SEARCH(("No"),(C4))))</formula>
    </cfRule>
  </conditionalFormatting>
  <conditionalFormatting sqref="C5:C965">
    <cfRule type="containsText" dxfId="1" priority="7" operator="containsText" text="No">
      <formula>NOT(ISERROR(SEARCH(("No"),(C5))))</formula>
    </cfRule>
  </conditionalFormatting>
  <conditionalFormatting sqref="D966:D1660">
    <cfRule type="cellIs" dxfId="1" priority="8" operator="equal">
      <formula>"No"</formula>
    </cfRule>
  </conditionalFormatting>
  <conditionalFormatting sqref="C1">
    <cfRule type="containsText" dxfId="2" priority="9" operator="containsText" text="Partially">
      <formula>NOT(ISERROR(SEARCH(("Partially"),(C1))))</formula>
    </cfRule>
  </conditionalFormatting>
  <conditionalFormatting sqref="C4">
    <cfRule type="containsText" dxfId="2" priority="10" operator="containsText" text="Partially">
      <formula>NOT(ISERROR(SEARCH(("Partially"),(C4))))</formula>
    </cfRule>
  </conditionalFormatting>
  <conditionalFormatting sqref="C5:C965">
    <cfRule type="cellIs" dxfId="2" priority="11" operator="equal">
      <formula>"Partially"</formula>
    </cfRule>
  </conditionalFormatting>
  <conditionalFormatting sqref="D966:D1660">
    <cfRule type="cellIs" dxfId="2" priority="12" operator="equal">
      <formula>"Partially"</formula>
    </cfRule>
  </conditionalFormatting>
  <hyperlinks>
    <hyperlink r:id="rId1" ref="A2"/>
    <hyperlink r:id="rId2" location="post847747" ref="A3"/>
    <hyperlink r:id="rId3" ref="C3"/>
    <hyperlink r:id="rId4" ref="E3"/>
    <hyperlink r:id="rId5" ref="D26"/>
    <hyperlink r:id="rId6" ref="D28"/>
    <hyperlink r:id="rId7" ref="D57"/>
    <hyperlink r:id="rId8" ref="D58"/>
    <hyperlink r:id="rId9" ref="D59"/>
    <hyperlink r:id="rId10" ref="D60"/>
    <hyperlink r:id="rId11" ref="D64"/>
    <hyperlink r:id="rId12" ref="D74"/>
    <hyperlink r:id="rId13" ref="D115"/>
    <hyperlink r:id="rId14" ref="D126"/>
    <hyperlink r:id="rId15" ref="D146"/>
    <hyperlink r:id="rId16" location="post513737" ref="D185"/>
    <hyperlink r:id="rId17" ref="D186"/>
    <hyperlink r:id="rId18" ref="D200"/>
    <hyperlink r:id="rId19" ref="D205"/>
    <hyperlink r:id="rId20" ref="D235"/>
    <hyperlink r:id="rId21" ref="D237"/>
    <hyperlink r:id="rId22" location="post481782" ref="D248"/>
    <hyperlink r:id="rId23" ref="D258"/>
    <hyperlink r:id="rId24" ref="D273"/>
    <hyperlink r:id="rId25" ref="D290"/>
    <hyperlink r:id="rId26" ref="D298"/>
    <hyperlink r:id="rId27" ref="D299"/>
    <hyperlink r:id="rId28" ref="D306"/>
    <hyperlink r:id="rId29" ref="D326"/>
    <hyperlink r:id="rId30" ref="D338"/>
    <hyperlink r:id="rId31" ref="D340"/>
    <hyperlink r:id="rId32" location="post510287" ref="D372"/>
    <hyperlink r:id="rId33" ref="D379"/>
    <hyperlink r:id="rId34" ref="D393"/>
    <hyperlink r:id="rId35" ref="D394"/>
    <hyperlink r:id="rId36" ref="D407"/>
    <hyperlink r:id="rId37" ref="D419"/>
    <hyperlink r:id="rId38" ref="D456"/>
    <hyperlink r:id="rId39" ref="D478"/>
    <hyperlink r:id="rId40" ref="D482"/>
    <hyperlink r:id="rId41" ref="D496"/>
    <hyperlink r:id="rId42" ref="D502"/>
    <hyperlink r:id="rId43" ref="D503"/>
    <hyperlink r:id="rId44" ref="D505"/>
    <hyperlink r:id="rId45" ref="D523"/>
    <hyperlink r:id="rId46" ref="D540"/>
    <hyperlink r:id="rId47" ref="D541"/>
    <hyperlink r:id="rId48" ref="D556"/>
    <hyperlink r:id="rId49" ref="D572"/>
    <hyperlink r:id="rId50" ref="D615"/>
    <hyperlink r:id="rId51" ref="D644"/>
    <hyperlink r:id="rId52" location="post418571" ref="D679"/>
    <hyperlink r:id="rId53" ref="D683"/>
    <hyperlink r:id="rId54" ref="D687"/>
    <hyperlink r:id="rId55" ref="D695"/>
    <hyperlink r:id="rId56" ref="D719"/>
    <hyperlink r:id="rId57" ref="D753"/>
    <hyperlink r:id="rId58" ref="D764"/>
    <hyperlink r:id="rId59" ref="D765"/>
    <hyperlink r:id="rId60" ref="D766"/>
    <hyperlink r:id="rId61" ref="D770"/>
    <hyperlink r:id="rId62" ref="D772"/>
    <hyperlink r:id="rId63" ref="D780"/>
    <hyperlink r:id="rId64" ref="D796"/>
    <hyperlink r:id="rId65" ref="D798"/>
    <hyperlink r:id="rId66" ref="D799"/>
    <hyperlink r:id="rId67" location="post494919" ref="D802"/>
    <hyperlink r:id="rId68" ref="D815"/>
    <hyperlink r:id="rId69" ref="D838"/>
    <hyperlink r:id="rId70" ref="D854"/>
    <hyperlink r:id="rId71" ref="D909"/>
    <hyperlink r:id="rId72" ref="D914"/>
    <hyperlink r:id="rId73" ref="F1163"/>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29"/>
    <col customWidth="1" min="2" max="2" width="25.57"/>
    <col customWidth="1" min="3" max="3" width="14.14"/>
    <col customWidth="1" min="4" max="4" width="12.71"/>
    <col customWidth="1" min="5" max="5" width="52.14"/>
    <col customWidth="1" min="6" max="7" width="17.29"/>
  </cols>
  <sheetData>
    <row r="1" ht="30.0" customHeight="1"/>
    <row r="2" ht="1.5" customHeight="1">
      <c r="A2" s="2" t="s">
        <v>1</v>
      </c>
    </row>
    <row r="3" ht="1.5" customHeight="1">
      <c r="A3" s="3" t="s">
        <v>2</v>
      </c>
      <c r="B3" s="3" t="s">
        <v>3</v>
      </c>
      <c r="C3" s="3" t="s">
        <v>4</v>
      </c>
      <c r="D3" s="3" t="s">
        <v>5</v>
      </c>
      <c r="E3" s="4" t="s">
        <v>6</v>
      </c>
      <c r="F3" s="3" t="s">
        <v>7</v>
      </c>
      <c r="G3" s="6" t="s">
        <v>8</v>
      </c>
    </row>
    <row r="4" ht="1.5" customHeight="1">
      <c r="A4" s="7">
        <v>41489.9575462963</v>
      </c>
      <c r="B4" s="2" t="s">
        <v>9</v>
      </c>
      <c r="C4" s="2">
        <v>1.0</v>
      </c>
      <c r="D4" s="2" t="s">
        <v>10</v>
      </c>
      <c r="F4" s="2" t="s">
        <v>11</v>
      </c>
      <c r="G4" s="9">
        <v>41489.0</v>
      </c>
    </row>
    <row r="5" ht="1.5" customHeight="1">
      <c r="A5" s="7">
        <v>41489.96252314815</v>
      </c>
      <c r="B5" s="2" t="s">
        <v>12</v>
      </c>
      <c r="C5" s="2" t="s">
        <v>13</v>
      </c>
      <c r="D5" s="2" t="s">
        <v>10</v>
      </c>
      <c r="E5" s="11" t="s">
        <v>14</v>
      </c>
      <c r="F5" s="2" t="s">
        <v>11</v>
      </c>
      <c r="G5" s="9">
        <v>41489.0</v>
      </c>
    </row>
    <row r="6" ht="1.5" customHeight="1">
      <c r="A6" s="7">
        <v>41490.99290509259</v>
      </c>
      <c r="B6" s="2" t="s">
        <v>15</v>
      </c>
      <c r="C6" s="2" t="s">
        <v>16</v>
      </c>
      <c r="D6" s="2" t="s">
        <v>17</v>
      </c>
      <c r="F6" s="2" t="s">
        <v>18</v>
      </c>
      <c r="G6" s="9">
        <v>41372.0</v>
      </c>
    </row>
    <row r="7" ht="1.5" customHeight="1">
      <c r="A7" s="7">
        <v>41491.60209490741</v>
      </c>
      <c r="B7" s="2" t="s">
        <v>20</v>
      </c>
      <c r="C7" s="2">
        <v>2.02</v>
      </c>
      <c r="D7" s="2" t="s">
        <v>17</v>
      </c>
      <c r="F7" s="2" t="s">
        <v>22</v>
      </c>
      <c r="G7" s="9">
        <v>41491.0</v>
      </c>
    </row>
    <row r="8" ht="1.5" customHeight="1">
      <c r="A8" s="7">
        <v>41493.16086805556</v>
      </c>
      <c r="B8" s="2" t="s">
        <v>23</v>
      </c>
      <c r="C8" s="2" t="s">
        <v>24</v>
      </c>
      <c r="D8" s="2" t="s">
        <v>10</v>
      </c>
      <c r="E8" s="11" t="s">
        <v>25</v>
      </c>
      <c r="F8" s="2" t="s">
        <v>26</v>
      </c>
      <c r="G8" s="9">
        <v>41492.0</v>
      </c>
    </row>
    <row r="9" ht="1.5" customHeight="1">
      <c r="A9" s="7">
        <v>41493.31993055555</v>
      </c>
      <c r="B9" s="2" t="s">
        <v>27</v>
      </c>
      <c r="C9" s="2">
        <v>4.0101</v>
      </c>
      <c r="D9" s="2" t="s">
        <v>17</v>
      </c>
      <c r="E9" s="11" t="s">
        <v>29</v>
      </c>
      <c r="F9" s="2" t="s">
        <v>27</v>
      </c>
      <c r="G9" s="9">
        <v>41463.0</v>
      </c>
    </row>
    <row r="10" ht="1.5" customHeight="1">
      <c r="A10" s="7">
        <v>41493.77202546296</v>
      </c>
      <c r="B10" s="2" t="s">
        <v>31</v>
      </c>
      <c r="C10" s="2" t="s">
        <v>33</v>
      </c>
      <c r="D10" s="2" t="s">
        <v>17</v>
      </c>
      <c r="F10" s="2" t="s">
        <v>34</v>
      </c>
      <c r="G10" s="9">
        <v>41463.0</v>
      </c>
    </row>
    <row r="11" ht="1.5" customHeight="1">
      <c r="A11" s="7">
        <v>41494.26509259259</v>
      </c>
      <c r="B11" s="2" t="s">
        <v>35</v>
      </c>
      <c r="C11" s="14"/>
      <c r="D11" s="2" t="s">
        <v>17</v>
      </c>
      <c r="F11" s="14"/>
      <c r="G11" s="9">
        <v>41494.0</v>
      </c>
    </row>
    <row r="12" ht="1.5" customHeight="1">
      <c r="A12" s="7">
        <v>41494.44284722222</v>
      </c>
      <c r="B12" s="2" t="s">
        <v>36</v>
      </c>
      <c r="C12" s="2" t="s">
        <v>37</v>
      </c>
      <c r="D12" s="2" t="s">
        <v>17</v>
      </c>
      <c r="F12" s="2" t="s">
        <v>40</v>
      </c>
      <c r="G12" s="9">
        <v>41494.0</v>
      </c>
    </row>
    <row r="13" ht="1.5" customHeight="1">
      <c r="A13" s="7">
        <v>41495.53979166667</v>
      </c>
      <c r="B13" s="2" t="s">
        <v>41</v>
      </c>
      <c r="C13" s="2">
        <v>1.1</v>
      </c>
      <c r="D13" s="2" t="s">
        <v>17</v>
      </c>
      <c r="E13" s="11" t="s">
        <v>43</v>
      </c>
      <c r="F13" s="2" t="s">
        <v>44</v>
      </c>
      <c r="G13" s="9">
        <v>41495.0</v>
      </c>
    </row>
    <row r="14" ht="1.5" customHeight="1">
      <c r="A14" s="7">
        <v>41495.664502314816</v>
      </c>
      <c r="B14" s="2" t="s">
        <v>45</v>
      </c>
      <c r="C14" s="2" t="s">
        <v>46</v>
      </c>
      <c r="D14" s="2" t="s">
        <v>17</v>
      </c>
      <c r="F14" s="2" t="s">
        <v>47</v>
      </c>
      <c r="G14" s="9">
        <v>41495.0</v>
      </c>
    </row>
    <row r="15" ht="1.5" customHeight="1">
      <c r="A15" s="7">
        <v>41496.09486111111</v>
      </c>
      <c r="B15" s="2" t="s">
        <v>48</v>
      </c>
      <c r="C15" s="2" t="s">
        <v>49</v>
      </c>
      <c r="D15" s="2" t="s">
        <v>17</v>
      </c>
      <c r="E15" s="11" t="s">
        <v>50</v>
      </c>
      <c r="F15" s="2" t="s">
        <v>51</v>
      </c>
      <c r="G15" s="9">
        <v>41493.0</v>
      </c>
    </row>
    <row r="16" ht="1.5" customHeight="1">
      <c r="A16" s="7">
        <v>41496.35202546296</v>
      </c>
      <c r="B16" s="2" t="s">
        <v>52</v>
      </c>
      <c r="C16" s="2" t="s">
        <v>53</v>
      </c>
      <c r="D16" s="2" t="s">
        <v>17</v>
      </c>
      <c r="E16" s="11" t="s">
        <v>54</v>
      </c>
      <c r="F16" s="2" t="s">
        <v>55</v>
      </c>
      <c r="G16" s="9">
        <v>41496.0</v>
      </c>
    </row>
    <row r="17" ht="1.5" customHeight="1">
      <c r="A17" s="7">
        <v>41496.6069212963</v>
      </c>
      <c r="B17" s="2" t="s">
        <v>56</v>
      </c>
      <c r="C17" s="2" t="s">
        <v>57</v>
      </c>
      <c r="D17" s="2" t="s">
        <v>17</v>
      </c>
      <c r="E17" s="11" t="s">
        <v>58</v>
      </c>
      <c r="F17" s="2" t="s">
        <v>59</v>
      </c>
      <c r="G17" s="9">
        <v>41555.0</v>
      </c>
    </row>
    <row r="18" ht="1.5" customHeight="1">
      <c r="A18" s="7">
        <v>41498.174409722225</v>
      </c>
      <c r="B18" s="2" t="s">
        <v>60</v>
      </c>
      <c r="C18" s="2">
        <v>1.1</v>
      </c>
      <c r="D18" s="2" t="s">
        <v>17</v>
      </c>
      <c r="E18" s="11" t="s">
        <v>61</v>
      </c>
      <c r="F18" s="2" t="s">
        <v>55</v>
      </c>
      <c r="G18" s="9">
        <v>41498.0</v>
      </c>
    </row>
    <row r="19" ht="1.5" customHeight="1">
      <c r="A19" s="7">
        <v>41498.17805555555</v>
      </c>
      <c r="B19" s="2" t="s">
        <v>62</v>
      </c>
      <c r="C19" s="2" t="s">
        <v>63</v>
      </c>
      <c r="D19" s="2" t="s">
        <v>17</v>
      </c>
      <c r="E19" s="11" t="s">
        <v>64</v>
      </c>
      <c r="F19" s="2" t="s">
        <v>55</v>
      </c>
      <c r="G19" s="9">
        <v>41498.0</v>
      </c>
    </row>
    <row r="20" ht="1.5" customHeight="1">
      <c r="A20" s="7">
        <v>41498.91755787037</v>
      </c>
      <c r="B20" s="2" t="s">
        <v>66</v>
      </c>
      <c r="C20" s="2" t="s">
        <v>68</v>
      </c>
      <c r="D20" s="2" t="s">
        <v>17</v>
      </c>
      <c r="F20" s="14"/>
      <c r="G20" s="9">
        <v>41586.0</v>
      </c>
    </row>
    <row r="21" ht="1.5" customHeight="1">
      <c r="A21" s="7">
        <v>41499.42203703704</v>
      </c>
      <c r="B21" s="2" t="s">
        <v>69</v>
      </c>
      <c r="C21" s="2">
        <v>2.69</v>
      </c>
      <c r="D21" s="2" t="s">
        <v>10</v>
      </c>
      <c r="E21" s="11" t="s">
        <v>71</v>
      </c>
      <c r="F21" s="2" t="s">
        <v>72</v>
      </c>
      <c r="G21" s="24" t="s">
        <v>73</v>
      </c>
    </row>
    <row r="22" ht="1.5" customHeight="1">
      <c r="A22" s="7">
        <v>41500.87053240741</v>
      </c>
      <c r="B22" s="2" t="s">
        <v>82</v>
      </c>
      <c r="C22" s="2" t="s">
        <v>83</v>
      </c>
      <c r="D22" s="2" t="s">
        <v>17</v>
      </c>
      <c r="E22" s="11" t="s">
        <v>84</v>
      </c>
      <c r="F22" s="14"/>
      <c r="G22" s="9">
        <v>41501.0</v>
      </c>
    </row>
    <row r="23" ht="1.5" customHeight="1">
      <c r="A23" s="7">
        <v>41500.95930555555</v>
      </c>
      <c r="B23" s="2" t="s">
        <v>85</v>
      </c>
      <c r="C23" s="2" t="s">
        <v>86</v>
      </c>
      <c r="D23" s="2" t="s">
        <v>17</v>
      </c>
      <c r="E23" s="11" t="s">
        <v>87</v>
      </c>
      <c r="F23" s="14"/>
      <c r="G23" s="24" t="s">
        <v>88</v>
      </c>
    </row>
    <row r="24" ht="1.5" customHeight="1">
      <c r="A24" s="7">
        <v>41503.01909722222</v>
      </c>
      <c r="B24" s="2" t="s">
        <v>89</v>
      </c>
      <c r="C24" s="2">
        <v>2.82</v>
      </c>
      <c r="D24" s="2" t="s">
        <v>17</v>
      </c>
      <c r="F24" s="14"/>
      <c r="G24" s="9">
        <v>41503.0</v>
      </c>
    </row>
    <row r="25" ht="1.5" customHeight="1">
      <c r="A25" s="7">
        <v>41504.174722222226</v>
      </c>
      <c r="B25" s="2" t="s">
        <v>90</v>
      </c>
      <c r="C25" s="2" t="s">
        <v>91</v>
      </c>
      <c r="D25" s="2" t="s">
        <v>17</v>
      </c>
      <c r="F25" s="2" t="s">
        <v>92</v>
      </c>
      <c r="G25" s="24" t="s">
        <v>93</v>
      </c>
    </row>
    <row r="26" ht="1.5" customHeight="1">
      <c r="A26" s="7">
        <v>41504.746932870374</v>
      </c>
      <c r="B26" s="2" t="s">
        <v>94</v>
      </c>
      <c r="C26" s="2">
        <v>4.74</v>
      </c>
      <c r="D26" s="2" t="s">
        <v>17</v>
      </c>
      <c r="F26" s="2" t="s">
        <v>95</v>
      </c>
      <c r="G26" s="9">
        <v>41504.0</v>
      </c>
    </row>
    <row r="27" ht="1.5" customHeight="1">
      <c r="A27" s="7">
        <v>41505.602430555555</v>
      </c>
      <c r="B27" s="2" t="s">
        <v>96</v>
      </c>
      <c r="C27" s="2" t="s">
        <v>97</v>
      </c>
      <c r="D27" s="2" t="s">
        <v>17</v>
      </c>
      <c r="F27" s="2" t="s">
        <v>98</v>
      </c>
      <c r="G27" s="24" t="s">
        <v>99</v>
      </c>
    </row>
    <row r="28" ht="1.5" customHeight="1">
      <c r="A28" s="7">
        <v>41506.55739583333</v>
      </c>
      <c r="B28" s="2" t="s">
        <v>101</v>
      </c>
      <c r="C28" s="2" t="s">
        <v>102</v>
      </c>
      <c r="D28" s="2" t="s">
        <v>10</v>
      </c>
      <c r="E28" s="11" t="s">
        <v>104</v>
      </c>
      <c r="F28" s="2" t="s">
        <v>106</v>
      </c>
      <c r="G28" s="24" t="s">
        <v>107</v>
      </c>
    </row>
    <row r="29" ht="1.5" customHeight="1">
      <c r="A29" s="7">
        <v>41506.6746875</v>
      </c>
      <c r="B29" s="2" t="s">
        <v>108</v>
      </c>
      <c r="C29" s="2" t="s">
        <v>110</v>
      </c>
      <c r="D29" s="2" t="s">
        <v>17</v>
      </c>
      <c r="F29" s="2" t="s">
        <v>112</v>
      </c>
      <c r="G29" s="9">
        <v>41506.0</v>
      </c>
    </row>
    <row r="30" ht="1.5" customHeight="1">
      <c r="A30" s="7">
        <v>41508.10872685185</v>
      </c>
      <c r="B30" s="2" t="s">
        <v>114</v>
      </c>
      <c r="C30" s="2">
        <v>3.0</v>
      </c>
      <c r="D30" s="2" t="s">
        <v>17</v>
      </c>
      <c r="F30" s="14"/>
      <c r="G30" s="9">
        <v>34448.0</v>
      </c>
    </row>
    <row r="31" ht="1.5" customHeight="1">
      <c r="A31" s="7">
        <v>41508.295</v>
      </c>
      <c r="B31" s="2" t="s">
        <v>115</v>
      </c>
      <c r="C31" s="2" t="s">
        <v>117</v>
      </c>
      <c r="D31" s="2" t="s">
        <v>17</v>
      </c>
      <c r="E31" s="11" t="s">
        <v>118</v>
      </c>
      <c r="F31" s="2" t="s">
        <v>119</v>
      </c>
      <c r="G31" s="9">
        <v>41507.0</v>
      </c>
    </row>
    <row r="32" ht="1.5" customHeight="1">
      <c r="A32" s="7">
        <v>41508.660995370374</v>
      </c>
      <c r="B32" s="2" t="s">
        <v>122</v>
      </c>
      <c r="C32" s="2" t="s">
        <v>123</v>
      </c>
      <c r="D32" s="2" t="s">
        <v>10</v>
      </c>
      <c r="E32" s="11" t="s">
        <v>125</v>
      </c>
      <c r="F32" s="2" t="s">
        <v>126</v>
      </c>
      <c r="G32" s="9">
        <v>41508.0</v>
      </c>
    </row>
    <row r="33" ht="1.5" customHeight="1">
      <c r="A33" s="7">
        <v>41508.69116898148</v>
      </c>
      <c r="B33" s="2" t="s">
        <v>128</v>
      </c>
      <c r="C33" s="2" t="s">
        <v>129</v>
      </c>
      <c r="D33" s="2" t="s">
        <v>10</v>
      </c>
      <c r="F33" s="14"/>
      <c r="G33" s="24" t="s">
        <v>130</v>
      </c>
    </row>
    <row r="34" ht="1.5" customHeight="1">
      <c r="A34" s="7">
        <v>41508.88349537037</v>
      </c>
      <c r="B34" s="2" t="s">
        <v>131</v>
      </c>
      <c r="C34" s="2" t="s">
        <v>132</v>
      </c>
      <c r="D34" s="2" t="s">
        <v>17</v>
      </c>
      <c r="F34" s="2" t="s">
        <v>133</v>
      </c>
      <c r="G34" s="9">
        <v>41509.0</v>
      </c>
    </row>
    <row r="35" ht="1.5" customHeight="1">
      <c r="A35" s="7">
        <v>41509.63334490741</v>
      </c>
      <c r="B35" s="2" t="s">
        <v>134</v>
      </c>
      <c r="C35" s="2" t="s">
        <v>123</v>
      </c>
      <c r="D35" s="2" t="s">
        <v>17</v>
      </c>
      <c r="E35" s="11" t="s">
        <v>136</v>
      </c>
      <c r="F35" s="2" t="s">
        <v>138</v>
      </c>
      <c r="G35" s="9">
        <v>41509.0</v>
      </c>
    </row>
    <row r="36" ht="1.5" customHeight="1">
      <c r="A36" s="7">
        <v>41509.805983796294</v>
      </c>
      <c r="B36" s="2" t="s">
        <v>140</v>
      </c>
      <c r="C36" s="2" t="s">
        <v>141</v>
      </c>
      <c r="D36" s="2" t="s">
        <v>17</v>
      </c>
      <c r="E36" s="11" t="s">
        <v>142</v>
      </c>
      <c r="F36" s="14"/>
      <c r="G36" s="9">
        <v>41509.0</v>
      </c>
    </row>
    <row r="37" ht="1.5" customHeight="1">
      <c r="A37" s="7">
        <v>41510.391018518516</v>
      </c>
      <c r="B37" s="2" t="s">
        <v>144</v>
      </c>
      <c r="C37" s="2" t="s">
        <v>146</v>
      </c>
      <c r="D37" s="2" t="s">
        <v>147</v>
      </c>
      <c r="E37" s="11" t="s">
        <v>150</v>
      </c>
      <c r="F37" s="14"/>
      <c r="G37" s="9">
        <v>41510.0</v>
      </c>
    </row>
    <row r="38" ht="1.5" customHeight="1">
      <c r="A38" s="7">
        <v>41511.15833333333</v>
      </c>
      <c r="B38" s="2" t="s">
        <v>153</v>
      </c>
      <c r="C38" s="2">
        <v>1.79</v>
      </c>
      <c r="D38" s="2" t="s">
        <v>17</v>
      </c>
      <c r="E38" s="11" t="s">
        <v>154</v>
      </c>
      <c r="F38" s="2" t="s">
        <v>155</v>
      </c>
      <c r="G38" s="9">
        <v>41511.0</v>
      </c>
    </row>
    <row r="39" ht="1.5" customHeight="1">
      <c r="A39" s="7">
        <v>41511.160162037035</v>
      </c>
      <c r="B39" s="2" t="s">
        <v>157</v>
      </c>
      <c r="C39" s="2" t="s">
        <v>159</v>
      </c>
      <c r="D39" s="2" t="s">
        <v>10</v>
      </c>
      <c r="E39" s="11" t="s">
        <v>161</v>
      </c>
      <c r="F39" s="2" t="s">
        <v>155</v>
      </c>
      <c r="G39" s="9">
        <v>41511.0</v>
      </c>
    </row>
    <row r="40" ht="1.5" customHeight="1">
      <c r="A40" s="7">
        <v>41512.537199074075</v>
      </c>
      <c r="B40" s="2" t="s">
        <v>165</v>
      </c>
      <c r="C40" s="2">
        <v>5.02</v>
      </c>
      <c r="D40" s="2" t="s">
        <v>17</v>
      </c>
      <c r="F40" s="2" t="s">
        <v>167</v>
      </c>
      <c r="G40" s="24" t="s">
        <v>170</v>
      </c>
    </row>
    <row r="41" ht="1.5" customHeight="1">
      <c r="A41" s="7">
        <v>41515.62708333333</v>
      </c>
      <c r="B41" s="2" t="s">
        <v>172</v>
      </c>
      <c r="C41" s="2" t="s">
        <v>173</v>
      </c>
      <c r="D41" s="2" t="s">
        <v>10</v>
      </c>
      <c r="F41" s="2" t="s">
        <v>174</v>
      </c>
      <c r="G41" s="24" t="s">
        <v>176</v>
      </c>
    </row>
    <row r="42" ht="1.5" customHeight="1">
      <c r="A42" s="7">
        <v>41515.99233796296</v>
      </c>
      <c r="B42" s="2" t="s">
        <v>179</v>
      </c>
      <c r="C42" s="14"/>
      <c r="D42" s="2" t="s">
        <v>17</v>
      </c>
      <c r="F42" s="14"/>
      <c r="G42" s="24" t="s">
        <v>181</v>
      </c>
    </row>
    <row r="43" ht="1.5" customHeight="1">
      <c r="A43" s="7">
        <v>41516.45583333333</v>
      </c>
      <c r="B43" s="2" t="s">
        <v>183</v>
      </c>
      <c r="C43" s="2" t="s">
        <v>185</v>
      </c>
      <c r="D43" s="2" t="s">
        <v>187</v>
      </c>
      <c r="E43" s="11" t="s">
        <v>193</v>
      </c>
      <c r="F43" s="2" t="s">
        <v>194</v>
      </c>
      <c r="G43" s="24" t="s">
        <v>195</v>
      </c>
    </row>
    <row r="44" ht="1.5" customHeight="1">
      <c r="A44" s="7">
        <v>41517.58799768519</v>
      </c>
      <c r="B44" s="2" t="s">
        <v>196</v>
      </c>
      <c r="C44" s="2" t="s">
        <v>197</v>
      </c>
      <c r="D44" s="2" t="s">
        <v>198</v>
      </c>
      <c r="F44" s="14"/>
      <c r="G44" s="24" t="s">
        <v>199</v>
      </c>
    </row>
    <row r="45" ht="1.5" customHeight="1">
      <c r="A45" s="7">
        <v>41517.611446759256</v>
      </c>
      <c r="B45" s="2" t="s">
        <v>200</v>
      </c>
      <c r="C45" s="2" t="s">
        <v>201</v>
      </c>
      <c r="D45" s="2" t="s">
        <v>10</v>
      </c>
      <c r="F45" s="2" t="s">
        <v>202</v>
      </c>
      <c r="G45" s="24" t="s">
        <v>203</v>
      </c>
    </row>
    <row r="46" ht="1.5" customHeight="1">
      <c r="A46" s="7">
        <v>41518.31349537037</v>
      </c>
      <c r="B46" s="2" t="s">
        <v>204</v>
      </c>
      <c r="C46" s="2" t="s">
        <v>205</v>
      </c>
      <c r="D46" s="2" t="s">
        <v>17</v>
      </c>
      <c r="E46" s="11" t="s">
        <v>206</v>
      </c>
      <c r="F46" s="2" t="s">
        <v>207</v>
      </c>
      <c r="G46" s="9">
        <v>41283.0</v>
      </c>
    </row>
    <row r="47" ht="1.5" customHeight="1">
      <c r="A47" s="7">
        <v>41518.45662037037</v>
      </c>
      <c r="B47" s="2" t="s">
        <v>208</v>
      </c>
      <c r="C47" s="2">
        <v>4.0</v>
      </c>
      <c r="D47" s="2" t="s">
        <v>10</v>
      </c>
      <c r="F47" s="2" t="s">
        <v>209</v>
      </c>
      <c r="G47" s="24" t="s">
        <v>210</v>
      </c>
    </row>
    <row r="48" ht="1.5" customHeight="1">
      <c r="A48" s="7">
        <v>41519.32585648148</v>
      </c>
      <c r="B48" s="2" t="s">
        <v>211</v>
      </c>
      <c r="C48" s="31">
        <v>41489.0</v>
      </c>
      <c r="D48" s="2" t="s">
        <v>10</v>
      </c>
      <c r="F48" s="2" t="s">
        <v>215</v>
      </c>
      <c r="G48" s="9">
        <v>41314.0</v>
      </c>
    </row>
    <row r="49" ht="1.5" customHeight="1">
      <c r="A49" s="7">
        <v>41520.571388888886</v>
      </c>
      <c r="B49" s="2" t="s">
        <v>134</v>
      </c>
      <c r="C49" s="2" t="s">
        <v>216</v>
      </c>
      <c r="D49" s="2" t="s">
        <v>17</v>
      </c>
      <c r="F49" s="14"/>
      <c r="G49" s="9">
        <v>41520.0</v>
      </c>
    </row>
    <row r="50" ht="1.5" customHeight="1">
      <c r="A50" s="7">
        <v>41521.60068287037</v>
      </c>
      <c r="B50" s="2" t="s">
        <v>217</v>
      </c>
      <c r="C50" s="2" t="s">
        <v>173</v>
      </c>
      <c r="D50" s="2" t="s">
        <v>17</v>
      </c>
      <c r="F50" s="2" t="s">
        <v>218</v>
      </c>
      <c r="G50" s="9">
        <v>41342.0</v>
      </c>
    </row>
    <row r="51" ht="1.5" customHeight="1">
      <c r="A51" s="7">
        <v>41521.63104166667</v>
      </c>
      <c r="B51" s="2" t="s">
        <v>220</v>
      </c>
      <c r="C51" s="31">
        <v>41516.0</v>
      </c>
      <c r="D51" s="2" t="s">
        <v>10</v>
      </c>
      <c r="F51" s="2" t="s">
        <v>215</v>
      </c>
      <c r="G51" s="9">
        <v>41373.0</v>
      </c>
    </row>
    <row r="52" ht="1.5" customHeight="1">
      <c r="A52" s="7">
        <v>41521.87563657408</v>
      </c>
      <c r="B52" s="2" t="s">
        <v>221</v>
      </c>
      <c r="C52" s="14"/>
      <c r="D52" s="2" t="s">
        <v>10</v>
      </c>
      <c r="E52" s="11" t="s">
        <v>222</v>
      </c>
      <c r="F52" s="14"/>
      <c r="G52" s="9">
        <v>41521.0</v>
      </c>
    </row>
    <row r="53" ht="1.5" customHeight="1">
      <c r="A53" s="7">
        <v>41522.027766203704</v>
      </c>
      <c r="B53" s="2" t="s">
        <v>223</v>
      </c>
      <c r="C53" s="2" t="s">
        <v>224</v>
      </c>
      <c r="D53" s="2" t="s">
        <v>17</v>
      </c>
      <c r="E53" s="11" t="s">
        <v>225</v>
      </c>
      <c r="F53" s="2" t="s">
        <v>226</v>
      </c>
      <c r="G53" s="9">
        <v>41373.0</v>
      </c>
    </row>
    <row r="54" ht="1.5" customHeight="1">
      <c r="A54" s="7">
        <v>41522.07226851852</v>
      </c>
      <c r="B54" s="2" t="s">
        <v>227</v>
      </c>
      <c r="C54" s="2" t="s">
        <v>228</v>
      </c>
      <c r="D54" s="2" t="s">
        <v>17</v>
      </c>
      <c r="E54" s="11" t="s">
        <v>229</v>
      </c>
      <c r="F54" s="2" t="s">
        <v>230</v>
      </c>
      <c r="G54" s="9">
        <v>41521.0</v>
      </c>
    </row>
    <row r="55" ht="1.5" customHeight="1">
      <c r="A55" s="7">
        <v>41522.85912037037</v>
      </c>
      <c r="B55" s="2" t="s">
        <v>223</v>
      </c>
      <c r="C55" s="14"/>
      <c r="D55" s="2" t="s">
        <v>17</v>
      </c>
      <c r="F55" s="2" t="s">
        <v>231</v>
      </c>
      <c r="G55" s="24" t="s">
        <v>232</v>
      </c>
    </row>
    <row r="56" ht="1.5" customHeight="1">
      <c r="A56" s="7">
        <v>41523.792395833334</v>
      </c>
      <c r="B56" s="2" t="s">
        <v>233</v>
      </c>
      <c r="C56" s="2" t="s">
        <v>234</v>
      </c>
      <c r="D56" s="2" t="s">
        <v>17</v>
      </c>
      <c r="F56" s="2" t="s">
        <v>235</v>
      </c>
      <c r="G56" s="9">
        <v>41523.0</v>
      </c>
    </row>
    <row r="57" ht="1.5" customHeight="1">
      <c r="A57" s="7">
        <v>41525.02673611111</v>
      </c>
      <c r="B57" s="2" t="s">
        <v>238</v>
      </c>
      <c r="C57" s="2" t="s">
        <v>239</v>
      </c>
      <c r="D57" s="2" t="s">
        <v>17</v>
      </c>
      <c r="E57" s="11" t="s">
        <v>242</v>
      </c>
      <c r="F57" s="2" t="s">
        <v>243</v>
      </c>
      <c r="G57" s="24" t="s">
        <v>245</v>
      </c>
    </row>
    <row r="58" ht="1.5" customHeight="1">
      <c r="A58" s="7">
        <v>41525.05678240741</v>
      </c>
      <c r="B58" s="2" t="s">
        <v>247</v>
      </c>
      <c r="C58" s="2" t="s">
        <v>249</v>
      </c>
      <c r="D58" s="2" t="s">
        <v>17</v>
      </c>
      <c r="E58" s="11" t="s">
        <v>250</v>
      </c>
      <c r="F58" s="14"/>
      <c r="G58" s="9">
        <v>41525.0</v>
      </c>
    </row>
    <row r="59" ht="1.5" customHeight="1">
      <c r="A59" s="7">
        <v>41525.52783564815</v>
      </c>
      <c r="B59" s="2" t="s">
        <v>221</v>
      </c>
      <c r="C59" s="14"/>
      <c r="D59" s="2" t="s">
        <v>254</v>
      </c>
      <c r="F59" s="2" t="s">
        <v>256</v>
      </c>
      <c r="G59" s="24" t="s">
        <v>258</v>
      </c>
    </row>
    <row r="60" ht="1.5" customHeight="1">
      <c r="A60" s="7">
        <v>41525.75824074074</v>
      </c>
      <c r="B60" s="2" t="s">
        <v>259</v>
      </c>
      <c r="C60" s="2" t="s">
        <v>261</v>
      </c>
      <c r="D60" s="2" t="s">
        <v>17</v>
      </c>
      <c r="E60" s="11" t="s">
        <v>263</v>
      </c>
      <c r="F60" s="2" t="s">
        <v>265</v>
      </c>
      <c r="G60" s="9">
        <v>41525.0</v>
      </c>
    </row>
    <row r="61" ht="1.5" customHeight="1">
      <c r="A61" s="7">
        <v>41525.88619212963</v>
      </c>
      <c r="B61" s="2" t="s">
        <v>266</v>
      </c>
      <c r="C61" s="14"/>
      <c r="D61" s="2" t="s">
        <v>17</v>
      </c>
      <c r="E61" s="11" t="s">
        <v>268</v>
      </c>
      <c r="F61" s="2" t="s">
        <v>269</v>
      </c>
      <c r="G61" s="9">
        <v>41525.0</v>
      </c>
    </row>
    <row r="62" ht="1.5" customHeight="1">
      <c r="A62" s="7">
        <v>41526.61819444445</v>
      </c>
      <c r="B62" s="2" t="s">
        <v>270</v>
      </c>
      <c r="C62" s="2" t="s">
        <v>271</v>
      </c>
      <c r="D62" s="2" t="s">
        <v>17</v>
      </c>
      <c r="E62" s="11" t="s">
        <v>272</v>
      </c>
      <c r="F62" s="2" t="s">
        <v>275</v>
      </c>
      <c r="G62" s="9">
        <v>41526.0</v>
      </c>
    </row>
    <row r="63" ht="1.5" customHeight="1">
      <c r="A63" s="7">
        <v>41526.71306712963</v>
      </c>
      <c r="B63" s="2" t="s">
        <v>278</v>
      </c>
      <c r="C63" s="14"/>
      <c r="D63" s="2" t="s">
        <v>17</v>
      </c>
      <c r="E63" s="11" t="s">
        <v>280</v>
      </c>
      <c r="F63" s="14"/>
      <c r="G63" s="9">
        <v>41557.0</v>
      </c>
    </row>
    <row r="64" ht="1.5" customHeight="1">
      <c r="A64" s="7">
        <v>41526.88138888889</v>
      </c>
      <c r="B64" s="2" t="s">
        <v>282</v>
      </c>
      <c r="C64" s="2" t="s">
        <v>173</v>
      </c>
      <c r="D64" s="2" t="s">
        <v>10</v>
      </c>
      <c r="F64" s="2" t="s">
        <v>283</v>
      </c>
      <c r="G64" s="24" t="s">
        <v>285</v>
      </c>
    </row>
    <row r="65" ht="1.5" customHeight="1">
      <c r="A65" s="7">
        <v>41526.88229166667</v>
      </c>
      <c r="B65" s="2" t="s">
        <v>287</v>
      </c>
      <c r="C65" s="2" t="s">
        <v>289</v>
      </c>
      <c r="D65" s="2" t="s">
        <v>17</v>
      </c>
      <c r="E65" s="11" t="s">
        <v>291</v>
      </c>
      <c r="F65" s="2" t="s">
        <v>293</v>
      </c>
      <c r="G65" s="9">
        <v>41527.0</v>
      </c>
    </row>
    <row r="66" ht="1.5" customHeight="1">
      <c r="A66" s="7">
        <v>41527.801574074074</v>
      </c>
      <c r="B66" s="2" t="s">
        <v>297</v>
      </c>
      <c r="C66" s="14"/>
      <c r="D66" s="2" t="s">
        <v>10</v>
      </c>
      <c r="F66" s="14"/>
      <c r="G66" s="9">
        <v>41556.0</v>
      </c>
    </row>
    <row r="67" ht="1.5" customHeight="1">
      <c r="A67" s="7">
        <v>41528.92587962963</v>
      </c>
      <c r="B67" s="2" t="s">
        <v>298</v>
      </c>
      <c r="C67" s="2" t="s">
        <v>299</v>
      </c>
      <c r="D67" s="2" t="s">
        <v>300</v>
      </c>
      <c r="E67" s="11" t="s">
        <v>301</v>
      </c>
      <c r="F67" s="2" t="s">
        <v>302</v>
      </c>
      <c r="G67" s="9">
        <v>41587.0</v>
      </c>
    </row>
    <row r="68" ht="1.5" customHeight="1">
      <c r="A68" s="7">
        <v>41530.85010416667</v>
      </c>
      <c r="B68" s="2" t="s">
        <v>305</v>
      </c>
      <c r="C68" s="2" t="s">
        <v>173</v>
      </c>
      <c r="D68" s="2" t="s">
        <v>17</v>
      </c>
      <c r="E68" s="11" t="s">
        <v>306</v>
      </c>
      <c r="F68" s="2" t="s">
        <v>307</v>
      </c>
      <c r="G68" s="9">
        <v>41617.0</v>
      </c>
    </row>
    <row r="69" ht="1.5" customHeight="1">
      <c r="A69" s="7">
        <v>41533.87541666667</v>
      </c>
      <c r="B69" s="2" t="s">
        <v>308</v>
      </c>
      <c r="C69" s="2" t="s">
        <v>310</v>
      </c>
      <c r="D69" s="2" t="s">
        <v>17</v>
      </c>
      <c r="F69" s="14"/>
      <c r="G69" s="24" t="s">
        <v>312</v>
      </c>
    </row>
    <row r="70" ht="1.5" customHeight="1">
      <c r="A70" s="7">
        <v>41534.5594212963</v>
      </c>
      <c r="B70" s="2" t="s">
        <v>313</v>
      </c>
      <c r="C70" s="2" t="s">
        <v>314</v>
      </c>
      <c r="D70" s="2" t="s">
        <v>198</v>
      </c>
      <c r="F70" s="2" t="s">
        <v>316</v>
      </c>
      <c r="G70" s="24" t="s">
        <v>317</v>
      </c>
    </row>
    <row r="71" ht="1.5" customHeight="1">
      <c r="A71" s="7">
        <v>41535.68763888889</v>
      </c>
      <c r="B71" s="2" t="s">
        <v>319</v>
      </c>
      <c r="C71" s="2" t="s">
        <v>320</v>
      </c>
      <c r="D71" s="2" t="s">
        <v>17</v>
      </c>
      <c r="E71" s="11" t="s">
        <v>321</v>
      </c>
      <c r="F71" s="2" t="s">
        <v>322</v>
      </c>
      <c r="G71" s="24" t="s">
        <v>323</v>
      </c>
    </row>
    <row r="72" ht="1.5" customHeight="1">
      <c r="A72" s="7">
        <v>41536.67743055556</v>
      </c>
      <c r="B72" s="2" t="s">
        <v>325</v>
      </c>
      <c r="C72" s="2" t="s">
        <v>16</v>
      </c>
      <c r="D72" s="2" t="s">
        <v>17</v>
      </c>
      <c r="F72" s="2" t="s">
        <v>327</v>
      </c>
      <c r="G72" s="9">
        <v>32762.0</v>
      </c>
    </row>
    <row r="73" ht="1.5" customHeight="1">
      <c r="A73" s="7">
        <v>41537.069756944446</v>
      </c>
      <c r="B73" s="2" t="s">
        <v>330</v>
      </c>
      <c r="C73" s="2" t="s">
        <v>305</v>
      </c>
      <c r="D73" s="2" t="s">
        <v>17</v>
      </c>
      <c r="F73" s="2">
        <v>1111.0</v>
      </c>
      <c r="G73" s="9">
        <v>33950.0</v>
      </c>
    </row>
    <row r="74" ht="1.5" customHeight="1">
      <c r="A74" s="7">
        <v>41539.20515046296</v>
      </c>
      <c r="B74" s="2" t="s">
        <v>333</v>
      </c>
      <c r="C74" s="2" t="s">
        <v>335</v>
      </c>
      <c r="D74" s="2" t="s">
        <v>17</v>
      </c>
      <c r="F74" s="2" t="s">
        <v>336</v>
      </c>
      <c r="G74" s="9">
        <v>41538.0</v>
      </c>
    </row>
    <row r="75" ht="1.5" customHeight="1">
      <c r="A75" s="7">
        <v>41540.41978009259</v>
      </c>
      <c r="B75" s="2" t="s">
        <v>338</v>
      </c>
      <c r="C75" s="2" t="s">
        <v>339</v>
      </c>
      <c r="D75" s="2" t="s">
        <v>17</v>
      </c>
      <c r="F75" s="2" t="s">
        <v>341</v>
      </c>
      <c r="G75" s="24" t="s">
        <v>342</v>
      </c>
    </row>
    <row r="76" ht="1.5" customHeight="1">
      <c r="A76" s="7">
        <v>41540.939479166664</v>
      </c>
      <c r="B76" s="2" t="s">
        <v>346</v>
      </c>
      <c r="C76" s="2" t="s">
        <v>347</v>
      </c>
      <c r="D76" s="2" t="s">
        <v>17</v>
      </c>
      <c r="E76" s="11" t="s">
        <v>348</v>
      </c>
      <c r="F76" s="2" t="s">
        <v>349</v>
      </c>
      <c r="G76" s="24" t="s">
        <v>350</v>
      </c>
    </row>
    <row r="77" ht="1.5" customHeight="1">
      <c r="A77" s="7">
        <v>41541.27258101852</v>
      </c>
      <c r="B77" s="2" t="s">
        <v>352</v>
      </c>
      <c r="C77" s="2" t="s">
        <v>353</v>
      </c>
      <c r="D77" s="2" t="s">
        <v>17</v>
      </c>
      <c r="E77" s="11" t="s">
        <v>355</v>
      </c>
      <c r="F77" s="2" t="s">
        <v>356</v>
      </c>
      <c r="G77" s="24" t="s">
        <v>358</v>
      </c>
    </row>
    <row r="78" ht="1.5" customHeight="1">
      <c r="A78" s="7">
        <v>41542.85350694445</v>
      </c>
      <c r="B78" s="2" t="s">
        <v>361</v>
      </c>
      <c r="C78" s="2">
        <v>2.8</v>
      </c>
      <c r="D78" s="2" t="s">
        <v>362</v>
      </c>
      <c r="E78" s="11" t="s">
        <v>364</v>
      </c>
      <c r="F78" s="2" t="s">
        <v>366</v>
      </c>
      <c r="G78" s="24" t="s">
        <v>367</v>
      </c>
    </row>
    <row r="79" ht="1.5" customHeight="1">
      <c r="A79" s="7">
        <v>41544.39818287037</v>
      </c>
      <c r="B79" s="2" t="s">
        <v>221</v>
      </c>
      <c r="C79" s="2" t="s">
        <v>370</v>
      </c>
      <c r="D79" s="2" t="s">
        <v>17</v>
      </c>
      <c r="F79" s="2" t="s">
        <v>373</v>
      </c>
      <c r="G79" s="9">
        <v>41544.0</v>
      </c>
    </row>
    <row r="80" ht="1.5" customHeight="1">
      <c r="A80" s="7">
        <v>41544.939930555556</v>
      </c>
      <c r="B80" s="2" t="s">
        <v>94</v>
      </c>
      <c r="C80" s="2">
        <v>4.12</v>
      </c>
      <c r="D80" s="2" t="s">
        <v>17</v>
      </c>
      <c r="E80" s="11" t="s">
        <v>381</v>
      </c>
      <c r="F80" s="2" t="s">
        <v>382</v>
      </c>
      <c r="G80" s="9">
        <v>41544.0</v>
      </c>
    </row>
    <row r="81" ht="1.5" customHeight="1">
      <c r="A81" s="7">
        <v>41552.310381944444</v>
      </c>
      <c r="B81" s="2" t="s">
        <v>385</v>
      </c>
      <c r="C81" s="2">
        <v>2.5</v>
      </c>
      <c r="D81" s="2" t="s">
        <v>10</v>
      </c>
      <c r="E81" s="11" t="s">
        <v>386</v>
      </c>
      <c r="F81" s="2" t="s">
        <v>387</v>
      </c>
      <c r="G81" s="24" t="s">
        <v>387</v>
      </c>
    </row>
    <row r="82" ht="1.5" customHeight="1">
      <c r="A82" s="7">
        <v>41553.936111111114</v>
      </c>
      <c r="B82" s="2" t="s">
        <v>388</v>
      </c>
      <c r="C82" s="2" t="s">
        <v>237</v>
      </c>
      <c r="D82" s="2" t="s">
        <v>17</v>
      </c>
      <c r="F82" s="2" t="s">
        <v>389</v>
      </c>
      <c r="G82" s="9">
        <v>41553.0</v>
      </c>
    </row>
    <row r="83" ht="1.5" customHeight="1">
      <c r="A83" s="7">
        <v>41555.41894675926</v>
      </c>
      <c r="B83" s="2" t="s">
        <v>388</v>
      </c>
      <c r="C83" s="2" t="s">
        <v>237</v>
      </c>
      <c r="D83" s="2" t="s">
        <v>390</v>
      </c>
      <c r="E83" s="11" t="s">
        <v>391</v>
      </c>
      <c r="F83" s="2" t="s">
        <v>389</v>
      </c>
      <c r="G83" s="9">
        <v>41554.0</v>
      </c>
    </row>
    <row r="84" ht="1.5" customHeight="1">
      <c r="A84" s="7">
        <v>41555.42125</v>
      </c>
      <c r="B84" s="2" t="s">
        <v>392</v>
      </c>
      <c r="C84" s="2" t="s">
        <v>393</v>
      </c>
      <c r="D84" s="2" t="s">
        <v>390</v>
      </c>
      <c r="E84" s="11" t="s">
        <v>394</v>
      </c>
      <c r="F84" s="2" t="s">
        <v>389</v>
      </c>
      <c r="G84" s="9">
        <v>41554.0</v>
      </c>
    </row>
    <row r="85" ht="1.5" customHeight="1">
      <c r="A85" s="7">
        <v>41557.671168981484</v>
      </c>
      <c r="B85" s="2" t="s">
        <v>395</v>
      </c>
      <c r="C85" s="2" t="s">
        <v>188</v>
      </c>
      <c r="D85" s="2" t="s">
        <v>10</v>
      </c>
      <c r="F85" s="2" t="s">
        <v>398</v>
      </c>
      <c r="G85" s="9">
        <v>41557.0</v>
      </c>
    </row>
    <row r="86" ht="1.5" customHeight="1">
      <c r="A86" s="7">
        <v>41560.98846064815</v>
      </c>
      <c r="B86" s="2" t="s">
        <v>400</v>
      </c>
      <c r="C86" s="2" t="s">
        <v>402</v>
      </c>
      <c r="D86" s="2" t="s">
        <v>10</v>
      </c>
      <c r="E86" s="11" t="s">
        <v>403</v>
      </c>
      <c r="F86" s="2" t="s">
        <v>404</v>
      </c>
      <c r="G86" s="24" t="s">
        <v>405</v>
      </c>
    </row>
    <row r="87" ht="1.5" customHeight="1">
      <c r="A87" s="7">
        <v>41562.40864583333</v>
      </c>
      <c r="B87" s="2" t="s">
        <v>406</v>
      </c>
      <c r="C87" s="2">
        <v>2.0</v>
      </c>
      <c r="D87" s="2" t="s">
        <v>17</v>
      </c>
      <c r="E87" s="11" t="s">
        <v>407</v>
      </c>
      <c r="F87" s="14"/>
      <c r="G87" s="9">
        <v>41562.0</v>
      </c>
    </row>
    <row r="88" ht="1.5" customHeight="1">
      <c r="A88" s="7">
        <v>41563.35633101852</v>
      </c>
      <c r="B88" s="2" t="s">
        <v>408</v>
      </c>
      <c r="C88" s="2" t="s">
        <v>409</v>
      </c>
      <c r="D88" s="2" t="s">
        <v>10</v>
      </c>
      <c r="E88" s="11" t="s">
        <v>410</v>
      </c>
      <c r="F88" s="2" t="s">
        <v>411</v>
      </c>
      <c r="G88" s="9">
        <v>32860.0</v>
      </c>
    </row>
    <row r="89" ht="1.5" customHeight="1">
      <c r="A89" s="7">
        <v>41564.68493055556</v>
      </c>
      <c r="B89" s="2" t="s">
        <v>412</v>
      </c>
      <c r="C89" s="2">
        <v>2.3</v>
      </c>
      <c r="D89" s="2" t="s">
        <v>17</v>
      </c>
      <c r="E89" s="11" t="s">
        <v>414</v>
      </c>
      <c r="F89" s="2" t="s">
        <v>416</v>
      </c>
      <c r="G89" s="9">
        <v>41564.0</v>
      </c>
    </row>
    <row r="90" ht="1.5" customHeight="1">
      <c r="A90" s="7">
        <v>41565.06259259259</v>
      </c>
      <c r="B90" s="2" t="s">
        <v>417</v>
      </c>
      <c r="C90" s="2" t="s">
        <v>37</v>
      </c>
      <c r="D90" s="2" t="s">
        <v>17</v>
      </c>
      <c r="E90" s="11" t="s">
        <v>418</v>
      </c>
      <c r="F90" s="2" t="s">
        <v>419</v>
      </c>
      <c r="G90" s="24" t="s">
        <v>420</v>
      </c>
    </row>
    <row r="91" ht="1.5" customHeight="1">
      <c r="A91" s="7">
        <v>41565.36800925926</v>
      </c>
      <c r="B91" s="2" t="s">
        <v>421</v>
      </c>
      <c r="C91" s="2" t="s">
        <v>422</v>
      </c>
      <c r="D91" s="2" t="s">
        <v>17</v>
      </c>
      <c r="F91" s="2" t="s">
        <v>423</v>
      </c>
      <c r="G91" s="9">
        <v>41565.0</v>
      </c>
    </row>
    <row r="92" ht="1.5" customHeight="1">
      <c r="A92" s="7">
        <v>41565.484131944446</v>
      </c>
      <c r="B92" s="2" t="s">
        <v>305</v>
      </c>
      <c r="C92" s="2">
        <v>4.0</v>
      </c>
      <c r="D92" s="2" t="s">
        <v>10</v>
      </c>
      <c r="F92" s="2" t="s">
        <v>425</v>
      </c>
      <c r="G92" s="24" t="s">
        <v>426</v>
      </c>
    </row>
    <row r="93" ht="1.5" customHeight="1">
      <c r="A93" s="7">
        <v>41566.27831018518</v>
      </c>
      <c r="B93" s="2" t="s">
        <v>427</v>
      </c>
      <c r="C93" s="14"/>
      <c r="D93" s="2" t="s">
        <v>17</v>
      </c>
      <c r="F93" s="2" t="s">
        <v>428</v>
      </c>
      <c r="G93" s="24" t="s">
        <v>429</v>
      </c>
    </row>
    <row r="94" ht="1.5" customHeight="1">
      <c r="A94" s="7">
        <v>41567.79560185185</v>
      </c>
      <c r="B94" s="2" t="s">
        <v>430</v>
      </c>
      <c r="C94" s="2" t="s">
        <v>431</v>
      </c>
      <c r="D94" s="2" t="s">
        <v>17</v>
      </c>
      <c r="F94" s="2" t="s">
        <v>432</v>
      </c>
      <c r="G94" s="9">
        <v>41589.0</v>
      </c>
    </row>
    <row r="95" ht="1.5" customHeight="1">
      <c r="A95" s="7">
        <v>41573.95657407407</v>
      </c>
      <c r="B95" s="2" t="s">
        <v>433</v>
      </c>
      <c r="C95" s="2">
        <v>4.0</v>
      </c>
      <c r="D95" s="2" t="s">
        <v>10</v>
      </c>
      <c r="F95" s="14"/>
      <c r="G95" s="24" t="s">
        <v>434</v>
      </c>
    </row>
    <row r="96" ht="1.5" customHeight="1">
      <c r="A96" s="7">
        <v>41574.1440625</v>
      </c>
      <c r="B96" s="2" t="s">
        <v>437</v>
      </c>
      <c r="C96" s="2">
        <v>3.0</v>
      </c>
      <c r="D96" s="2" t="s">
        <v>10</v>
      </c>
      <c r="F96" s="2" t="s">
        <v>438</v>
      </c>
      <c r="G96" s="24" t="s">
        <v>439</v>
      </c>
    </row>
    <row r="97" ht="1.5" customHeight="1">
      <c r="A97" s="7">
        <v>41576.84916666667</v>
      </c>
      <c r="B97" s="2" t="s">
        <v>346</v>
      </c>
      <c r="C97" s="2" t="s">
        <v>294</v>
      </c>
      <c r="D97" s="2" t="s">
        <v>17</v>
      </c>
      <c r="E97" s="11" t="s">
        <v>440</v>
      </c>
      <c r="F97" s="2" t="s">
        <v>441</v>
      </c>
      <c r="G97" s="24" t="s">
        <v>442</v>
      </c>
    </row>
    <row r="98" ht="1.5" customHeight="1">
      <c r="A98" s="7">
        <v>41577.575277777774</v>
      </c>
      <c r="B98" s="2" t="s">
        <v>443</v>
      </c>
      <c r="C98" s="2">
        <v>1.7</v>
      </c>
      <c r="D98" s="2" t="s">
        <v>10</v>
      </c>
      <c r="F98" s="14"/>
      <c r="G98" s="24" t="s">
        <v>444</v>
      </c>
    </row>
    <row r="99" ht="1.5" customHeight="1">
      <c r="A99" s="7">
        <v>41577.603101851855</v>
      </c>
      <c r="B99" s="2" t="s">
        <v>445</v>
      </c>
      <c r="C99" s="2">
        <v>1.12</v>
      </c>
      <c r="D99" s="2" t="s">
        <v>17</v>
      </c>
      <c r="E99" s="11" t="s">
        <v>446</v>
      </c>
      <c r="F99" s="2" t="s">
        <v>447</v>
      </c>
      <c r="G99" s="24" t="s">
        <v>444</v>
      </c>
    </row>
    <row r="100" ht="1.5" customHeight="1">
      <c r="A100" s="7">
        <v>41578.73619212963</v>
      </c>
      <c r="B100" s="2" t="s">
        <v>448</v>
      </c>
      <c r="C100" s="2" t="s">
        <v>449</v>
      </c>
      <c r="D100" s="2" t="s">
        <v>10</v>
      </c>
      <c r="F100" s="2" t="s">
        <v>450</v>
      </c>
      <c r="G100" s="9">
        <v>33986.0</v>
      </c>
    </row>
    <row r="101" ht="1.5" customHeight="1">
      <c r="A101" s="7">
        <v>41580.146689814814</v>
      </c>
      <c r="B101" s="2" t="s">
        <v>451</v>
      </c>
      <c r="C101" s="2" t="s">
        <v>452</v>
      </c>
      <c r="D101" s="2" t="s">
        <v>10</v>
      </c>
      <c r="E101" s="11" t="s">
        <v>453</v>
      </c>
      <c r="F101" s="14"/>
      <c r="G101" s="9">
        <v>35623.0</v>
      </c>
    </row>
    <row r="102" ht="1.5" customHeight="1">
      <c r="A102" s="7">
        <v>41580.30043981481</v>
      </c>
      <c r="B102" s="2" t="s">
        <v>94</v>
      </c>
      <c r="C102" s="2">
        <v>4.0</v>
      </c>
      <c r="D102" s="2" t="s">
        <v>10</v>
      </c>
      <c r="F102" s="2" t="s">
        <v>454</v>
      </c>
      <c r="G102" s="9">
        <v>41580.0</v>
      </c>
    </row>
    <row r="103" ht="1.5" customHeight="1">
      <c r="A103" s="7">
        <v>41580.70972222222</v>
      </c>
      <c r="B103" s="2" t="s">
        <v>455</v>
      </c>
      <c r="C103" s="2" t="s">
        <v>294</v>
      </c>
      <c r="D103" s="2" t="s">
        <v>17</v>
      </c>
      <c r="E103" s="11" t="s">
        <v>456</v>
      </c>
      <c r="F103" s="2" t="s">
        <v>457</v>
      </c>
      <c r="G103" s="9">
        <v>41580.0</v>
      </c>
    </row>
    <row r="104" ht="1.5" customHeight="1">
      <c r="A104" s="7">
        <v>41581.62217592593</v>
      </c>
      <c r="B104" s="2" t="s">
        <v>458</v>
      </c>
      <c r="C104" s="2" t="s">
        <v>459</v>
      </c>
      <c r="D104" s="2" t="s">
        <v>17</v>
      </c>
      <c r="E104" s="11" t="s">
        <v>460</v>
      </c>
      <c r="F104" s="2" t="s">
        <v>461</v>
      </c>
      <c r="G104" s="9">
        <v>41344.0</v>
      </c>
    </row>
    <row r="105" ht="1.5" customHeight="1">
      <c r="A105" s="7">
        <v>41591.98804398148</v>
      </c>
      <c r="B105" s="2" t="s">
        <v>462</v>
      </c>
      <c r="C105" s="2" t="s">
        <v>463</v>
      </c>
      <c r="D105" s="2" t="s">
        <v>10</v>
      </c>
      <c r="F105" s="2" t="s">
        <v>464</v>
      </c>
      <c r="G105" s="24" t="s">
        <v>465</v>
      </c>
    </row>
    <row r="106" ht="1.5" customHeight="1">
      <c r="A106" s="7">
        <v>41595.379699074074</v>
      </c>
      <c r="B106" s="2" t="s">
        <v>467</v>
      </c>
      <c r="C106" s="14"/>
      <c r="D106" s="2" t="s">
        <v>17</v>
      </c>
      <c r="F106" s="2" t="s">
        <v>470</v>
      </c>
      <c r="G106" s="9">
        <v>41561.0</v>
      </c>
    </row>
    <row r="107" ht="1.5" customHeight="1">
      <c r="A107" s="7">
        <v>41602.64644675926</v>
      </c>
      <c r="B107" s="2" t="s">
        <v>473</v>
      </c>
      <c r="C107" s="2">
        <v>5.64</v>
      </c>
      <c r="D107" s="2" t="s">
        <v>17</v>
      </c>
      <c r="F107" s="2" t="s">
        <v>475</v>
      </c>
      <c r="G107" s="24" t="s">
        <v>477</v>
      </c>
    </row>
    <row r="108" ht="1.5" customHeight="1">
      <c r="A108" s="7">
        <v>41606.880578703705</v>
      </c>
      <c r="B108" s="2" t="s">
        <v>443</v>
      </c>
      <c r="C108" s="2" t="s">
        <v>479</v>
      </c>
      <c r="D108" s="2" t="s">
        <v>481</v>
      </c>
      <c r="F108" s="2" t="s">
        <v>482</v>
      </c>
      <c r="G108" s="24" t="s">
        <v>484</v>
      </c>
    </row>
    <row r="109" ht="1.5" customHeight="1">
      <c r="A109" s="7">
        <v>41619.37119212963</v>
      </c>
      <c r="B109" s="2" t="s">
        <v>485</v>
      </c>
      <c r="C109" s="2" t="s">
        <v>188</v>
      </c>
      <c r="D109" s="2" t="s">
        <v>17</v>
      </c>
      <c r="F109" s="2" t="s">
        <v>486</v>
      </c>
      <c r="G109" s="9">
        <v>32875.0</v>
      </c>
    </row>
    <row r="110" ht="1.5" customHeight="1">
      <c r="A110" s="7">
        <v>41620.20392361111</v>
      </c>
      <c r="B110" s="2" t="s">
        <v>487</v>
      </c>
      <c r="C110" s="2" t="s">
        <v>111</v>
      </c>
      <c r="D110" s="2" t="s">
        <v>17</v>
      </c>
      <c r="F110" s="2" t="s">
        <v>488</v>
      </c>
      <c r="G110" s="9">
        <v>41619.0</v>
      </c>
    </row>
    <row r="111" ht="1.5" customHeight="1">
      <c r="A111" s="7">
        <v>41623.962534722225</v>
      </c>
      <c r="B111" s="2" t="s">
        <v>489</v>
      </c>
      <c r="C111" s="2" t="s">
        <v>188</v>
      </c>
      <c r="D111" s="2" t="s">
        <v>17</v>
      </c>
      <c r="E111" s="11" t="s">
        <v>490</v>
      </c>
      <c r="F111" s="2" t="s">
        <v>491</v>
      </c>
      <c r="G111" s="9">
        <v>41623.0</v>
      </c>
    </row>
    <row r="112" ht="1.5" customHeight="1">
      <c r="A112" s="7">
        <v>41630.57760416667</v>
      </c>
      <c r="B112" s="2" t="s">
        <v>493</v>
      </c>
      <c r="C112" s="14"/>
      <c r="D112" s="2" t="s">
        <v>17</v>
      </c>
      <c r="F112" s="2" t="s">
        <v>494</v>
      </c>
      <c r="G112" s="24" t="s">
        <v>495</v>
      </c>
    </row>
    <row r="113" ht="1.5" customHeight="1">
      <c r="A113" s="7">
        <v>41632.04042824074</v>
      </c>
      <c r="B113" s="2" t="s">
        <v>497</v>
      </c>
      <c r="C113" s="2">
        <v>4.0</v>
      </c>
      <c r="D113" s="2" t="s">
        <v>10</v>
      </c>
      <c r="F113" s="14"/>
      <c r="G113" s="24" t="s">
        <v>499</v>
      </c>
    </row>
    <row r="114" ht="1.5" customHeight="1">
      <c r="A114" s="7">
        <v>41632.36549768518</v>
      </c>
      <c r="B114" s="2" t="s">
        <v>352</v>
      </c>
      <c r="C114" s="14"/>
      <c r="D114" s="2" t="s">
        <v>17</v>
      </c>
      <c r="E114" s="11" t="s">
        <v>503</v>
      </c>
      <c r="F114" s="2" t="s">
        <v>504</v>
      </c>
      <c r="G114" s="24" t="s">
        <v>505</v>
      </c>
    </row>
    <row r="115" ht="1.5" customHeight="1">
      <c r="A115" s="7">
        <v>41632.46494212963</v>
      </c>
      <c r="B115" s="2" t="s">
        <v>507</v>
      </c>
      <c r="C115" s="2">
        <v>1.6</v>
      </c>
      <c r="D115" s="2" t="s">
        <v>17</v>
      </c>
      <c r="F115" s="14"/>
      <c r="G115" s="24" t="s">
        <v>505</v>
      </c>
    </row>
    <row r="116" ht="1.5" customHeight="1">
      <c r="A116" s="7">
        <v>41633.10625</v>
      </c>
      <c r="B116" s="2" t="s">
        <v>509</v>
      </c>
      <c r="C116" s="2" t="s">
        <v>510</v>
      </c>
      <c r="D116" s="2" t="s">
        <v>17</v>
      </c>
      <c r="E116" s="11" t="s">
        <v>512</v>
      </c>
      <c r="F116" s="2" t="s">
        <v>513</v>
      </c>
      <c r="G116" s="24" t="s">
        <v>514</v>
      </c>
    </row>
    <row r="117" ht="1.5" customHeight="1">
      <c r="A117" s="7">
        <v>41634.34434027778</v>
      </c>
      <c r="B117" s="2" t="s">
        <v>517</v>
      </c>
      <c r="C117" s="2" t="s">
        <v>518</v>
      </c>
      <c r="D117" s="2" t="s">
        <v>17</v>
      </c>
      <c r="E117" s="11" t="s">
        <v>520</v>
      </c>
      <c r="F117" s="2">
        <v>2567.0</v>
      </c>
      <c r="G117" s="24" t="s">
        <v>521</v>
      </c>
    </row>
    <row r="118" ht="1.5" customHeight="1">
      <c r="A118" s="7">
        <v>41634.86920138889</v>
      </c>
      <c r="B118" s="2" t="s">
        <v>523</v>
      </c>
      <c r="C118" s="2" t="s">
        <v>166</v>
      </c>
      <c r="D118" s="2" t="s">
        <v>17</v>
      </c>
      <c r="E118" s="11" t="s">
        <v>526</v>
      </c>
      <c r="F118" s="2" t="s">
        <v>527</v>
      </c>
      <c r="G118" s="9">
        <v>41634.0</v>
      </c>
    </row>
    <row r="119" ht="1.5" customHeight="1">
      <c r="A119" s="7">
        <v>41634.8715625</v>
      </c>
      <c r="B119" s="2" t="s">
        <v>530</v>
      </c>
      <c r="C119" s="2">
        <v>1.0</v>
      </c>
      <c r="D119" s="2" t="s">
        <v>10</v>
      </c>
      <c r="F119" s="2" t="s">
        <v>527</v>
      </c>
      <c r="G119" s="9">
        <v>41634.0</v>
      </c>
    </row>
    <row r="120" ht="1.5" customHeight="1">
      <c r="A120" s="7">
        <v>41634.88596064815</v>
      </c>
      <c r="B120" s="2" t="s">
        <v>533</v>
      </c>
      <c r="C120" s="2" t="s">
        <v>535</v>
      </c>
      <c r="D120" s="2" t="s">
        <v>17</v>
      </c>
      <c r="F120" s="14"/>
      <c r="G120" s="9">
        <v>41634.0</v>
      </c>
    </row>
    <row r="121" ht="1.5" customHeight="1">
      <c r="A121" s="7">
        <v>41634.959444444445</v>
      </c>
      <c r="B121" s="2" t="s">
        <v>509</v>
      </c>
      <c r="C121" s="14"/>
      <c r="D121" s="2" t="s">
        <v>17</v>
      </c>
      <c r="E121" s="11" t="s">
        <v>538</v>
      </c>
      <c r="F121" s="2" t="s">
        <v>539</v>
      </c>
      <c r="G121" s="24" t="s">
        <v>540</v>
      </c>
    </row>
    <row r="122" ht="1.5" customHeight="1">
      <c r="A122" s="7">
        <v>41634.960023148145</v>
      </c>
      <c r="B122" s="2" t="s">
        <v>509</v>
      </c>
      <c r="C122" s="2" t="s">
        <v>541</v>
      </c>
      <c r="D122" s="2" t="s">
        <v>17</v>
      </c>
      <c r="E122" s="11" t="s">
        <v>538</v>
      </c>
      <c r="F122" s="2" t="s">
        <v>539</v>
      </c>
      <c r="G122" s="24" t="s">
        <v>540</v>
      </c>
    </row>
    <row r="123" ht="1.5" customHeight="1">
      <c r="A123" s="7">
        <v>41636.31481481482</v>
      </c>
      <c r="B123" s="2" t="s">
        <v>542</v>
      </c>
      <c r="C123" s="2" t="s">
        <v>543</v>
      </c>
      <c r="D123" s="2" t="s">
        <v>17</v>
      </c>
      <c r="E123" s="11" t="s">
        <v>544</v>
      </c>
      <c r="F123" s="14"/>
      <c r="G123" s="24" t="s">
        <v>545</v>
      </c>
    </row>
    <row r="124" ht="1.5" customHeight="1">
      <c r="A124" s="7">
        <v>41636.382418981484</v>
      </c>
      <c r="B124" s="2" t="s">
        <v>546</v>
      </c>
      <c r="C124" s="2" t="s">
        <v>547</v>
      </c>
      <c r="D124" s="2" t="s">
        <v>17</v>
      </c>
      <c r="F124" s="2" t="s">
        <v>548</v>
      </c>
      <c r="G124" s="24" t="s">
        <v>545</v>
      </c>
    </row>
    <row r="125" ht="1.5" customHeight="1">
      <c r="A125" s="7">
        <v>41636.792766203704</v>
      </c>
      <c r="B125" s="2" t="s">
        <v>550</v>
      </c>
      <c r="C125" s="14"/>
      <c r="D125" s="2" t="s">
        <v>17</v>
      </c>
      <c r="E125" s="11" t="s">
        <v>553</v>
      </c>
      <c r="F125" s="2" t="s">
        <v>554</v>
      </c>
      <c r="G125" s="9">
        <v>41636.0</v>
      </c>
    </row>
    <row r="126" ht="1.5" customHeight="1">
      <c r="A126" s="7">
        <v>41636.94011574074</v>
      </c>
      <c r="B126" s="2" t="s">
        <v>556</v>
      </c>
      <c r="C126" s="2">
        <v>4.0</v>
      </c>
      <c r="D126" s="2" t="s">
        <v>10</v>
      </c>
      <c r="E126" s="11" t="s">
        <v>559</v>
      </c>
      <c r="F126" s="2" t="s">
        <v>560</v>
      </c>
      <c r="G126" s="24" t="s">
        <v>545</v>
      </c>
    </row>
    <row r="127" ht="1.5" customHeight="1">
      <c r="A127" s="7">
        <v>41638.36319444444</v>
      </c>
      <c r="B127" s="2" t="s">
        <v>563</v>
      </c>
      <c r="C127" s="14"/>
      <c r="D127" s="2" t="s">
        <v>10</v>
      </c>
      <c r="F127" s="14"/>
      <c r="G127" s="9">
        <v>41638.0</v>
      </c>
    </row>
    <row r="128" ht="1.5" customHeight="1">
      <c r="A128" s="7">
        <v>41639.07067129629</v>
      </c>
      <c r="B128" s="2" t="s">
        <v>566</v>
      </c>
      <c r="C128" s="2">
        <v>2.02</v>
      </c>
      <c r="D128" s="2" t="s">
        <v>198</v>
      </c>
      <c r="E128" s="11" t="s">
        <v>569</v>
      </c>
      <c r="F128" s="2" t="s">
        <v>570</v>
      </c>
      <c r="G128" s="9">
        <v>34506.0</v>
      </c>
    </row>
    <row r="129" ht="1.5" customHeight="1">
      <c r="A129" s="7">
        <v>41639.53041666667</v>
      </c>
      <c r="B129" s="2" t="s">
        <v>573</v>
      </c>
      <c r="C129" s="2">
        <v>2.02</v>
      </c>
      <c r="D129" s="2" t="s">
        <v>17</v>
      </c>
      <c r="F129" s="2" t="s">
        <v>575</v>
      </c>
      <c r="G129" s="9">
        <v>41639.0</v>
      </c>
    </row>
    <row r="130" ht="1.5" customHeight="1">
      <c r="A130" s="7">
        <v>41640.82861111111</v>
      </c>
      <c r="B130" s="2" t="s">
        <v>577</v>
      </c>
      <c r="C130" s="2" t="s">
        <v>578</v>
      </c>
      <c r="D130" s="2" t="s">
        <v>198</v>
      </c>
      <c r="F130" s="2" t="s">
        <v>580</v>
      </c>
      <c r="G130" s="9">
        <v>1.2121978E7</v>
      </c>
    </row>
    <row r="131" ht="1.5" customHeight="1">
      <c r="A131" s="7">
        <v>41641.44482638889</v>
      </c>
      <c r="B131" s="2" t="s">
        <v>352</v>
      </c>
      <c r="C131" s="2" t="s">
        <v>173</v>
      </c>
      <c r="D131" s="2" t="s">
        <v>10</v>
      </c>
      <c r="F131" s="2" t="s">
        <v>585</v>
      </c>
      <c r="G131" s="24" t="s">
        <v>586</v>
      </c>
    </row>
    <row r="132" ht="1.5" customHeight="1">
      <c r="A132" s="7">
        <v>41642.241898148146</v>
      </c>
      <c r="B132" s="2" t="s">
        <v>588</v>
      </c>
      <c r="C132" s="2">
        <v>2.19</v>
      </c>
      <c r="D132" s="2" t="s">
        <v>17</v>
      </c>
      <c r="F132" s="14"/>
      <c r="G132" s="9">
        <v>41642.0</v>
      </c>
    </row>
    <row r="133" ht="1.5" customHeight="1">
      <c r="A133" s="7">
        <v>41643.01752314815</v>
      </c>
      <c r="B133" s="2" t="s">
        <v>94</v>
      </c>
      <c r="C133" s="14"/>
      <c r="D133" s="2" t="s">
        <v>10</v>
      </c>
      <c r="F133" s="2" t="s">
        <v>590</v>
      </c>
      <c r="G133" s="24" t="s">
        <v>591</v>
      </c>
    </row>
    <row r="134" ht="1.5" customHeight="1">
      <c r="A134" s="7">
        <v>41643.75009259259</v>
      </c>
      <c r="B134" s="2" t="s">
        <v>593</v>
      </c>
      <c r="C134" s="2">
        <v>3.1</v>
      </c>
      <c r="D134" s="2" t="s">
        <v>17</v>
      </c>
      <c r="F134" s="2" t="s">
        <v>595</v>
      </c>
      <c r="G134" s="9">
        <v>41643.0</v>
      </c>
    </row>
    <row r="135" ht="1.5" customHeight="1">
      <c r="A135" s="7">
        <v>41643.993252314816</v>
      </c>
      <c r="B135" s="2" t="s">
        <v>352</v>
      </c>
      <c r="C135" s="2" t="s">
        <v>597</v>
      </c>
      <c r="D135" s="2" t="s">
        <v>17</v>
      </c>
      <c r="F135" s="2" t="s">
        <v>598</v>
      </c>
      <c r="G135" s="9">
        <v>36705.0</v>
      </c>
    </row>
    <row r="136" ht="1.5" customHeight="1">
      <c r="A136" s="7">
        <v>41644.64298611111</v>
      </c>
      <c r="B136" s="2" t="s">
        <v>600</v>
      </c>
      <c r="C136" s="2" t="s">
        <v>237</v>
      </c>
      <c r="D136" s="2" t="s">
        <v>17</v>
      </c>
      <c r="F136" s="2" t="s">
        <v>601</v>
      </c>
      <c r="G136" s="9">
        <v>41644.0</v>
      </c>
    </row>
    <row r="137" ht="1.5" customHeight="1">
      <c r="A137" s="7">
        <v>41644.70377314815</v>
      </c>
      <c r="B137" s="2" t="s">
        <v>602</v>
      </c>
      <c r="C137" s="2" t="s">
        <v>173</v>
      </c>
      <c r="D137" s="2" t="s">
        <v>198</v>
      </c>
      <c r="F137" s="2" t="s">
        <v>603</v>
      </c>
      <c r="G137" s="9">
        <v>41644.0</v>
      </c>
    </row>
    <row r="138" ht="1.5" customHeight="1">
      <c r="A138" s="7">
        <v>41644.96622685185</v>
      </c>
      <c r="B138" s="2" t="s">
        <v>604</v>
      </c>
      <c r="C138" s="2">
        <v>1.11</v>
      </c>
      <c r="D138" s="2" t="s">
        <v>10</v>
      </c>
      <c r="E138" s="11" t="s">
        <v>605</v>
      </c>
      <c r="F138" s="2" t="s">
        <v>606</v>
      </c>
      <c r="G138" s="9">
        <v>41643.0</v>
      </c>
    </row>
    <row r="139" ht="1.5" customHeight="1">
      <c r="A139" s="7">
        <v>41645.50418981481</v>
      </c>
      <c r="B139" s="2" t="s">
        <v>608</v>
      </c>
      <c r="C139" s="2" t="s">
        <v>83</v>
      </c>
      <c r="D139" s="2" t="s">
        <v>17</v>
      </c>
      <c r="F139" s="14"/>
      <c r="G139" s="9">
        <v>41791.0</v>
      </c>
    </row>
    <row r="140" ht="1.5" customHeight="1">
      <c r="A140" s="7">
        <v>41646.45806712963</v>
      </c>
      <c r="B140" s="2" t="s">
        <v>611</v>
      </c>
      <c r="C140" s="2" t="s">
        <v>281</v>
      </c>
      <c r="D140" s="2" t="s">
        <v>612</v>
      </c>
      <c r="E140" s="11" t="s">
        <v>613</v>
      </c>
      <c r="F140" s="2" t="s">
        <v>615</v>
      </c>
      <c r="G140" s="9">
        <v>34222.0</v>
      </c>
    </row>
    <row r="141" ht="1.5" customHeight="1">
      <c r="A141" s="7">
        <v>41646.46784722222</v>
      </c>
      <c r="B141" s="2" t="s">
        <v>617</v>
      </c>
      <c r="C141" s="2" t="s">
        <v>618</v>
      </c>
      <c r="D141" s="2" t="s">
        <v>17</v>
      </c>
      <c r="E141" s="11" t="s">
        <v>619</v>
      </c>
      <c r="F141" s="2" t="s">
        <v>620</v>
      </c>
      <c r="G141" s="9">
        <v>41791.0</v>
      </c>
    </row>
    <row r="142" ht="1.5" customHeight="1">
      <c r="A142" s="7">
        <v>41647.01594907408</v>
      </c>
      <c r="B142" s="2" t="s">
        <v>352</v>
      </c>
      <c r="C142" s="14"/>
      <c r="D142" s="2" t="s">
        <v>10</v>
      </c>
      <c r="E142" s="11" t="s">
        <v>621</v>
      </c>
      <c r="F142" s="2" t="s">
        <v>622</v>
      </c>
      <c r="G142" s="9">
        <v>41821.0</v>
      </c>
    </row>
    <row r="143" ht="1.5" customHeight="1">
      <c r="A143" s="7">
        <v>41648.32148148148</v>
      </c>
      <c r="B143" s="2" t="s">
        <v>623</v>
      </c>
      <c r="C143" s="2" t="s">
        <v>624</v>
      </c>
      <c r="D143" s="2" t="s">
        <v>17</v>
      </c>
      <c r="F143" s="2" t="s">
        <v>625</v>
      </c>
      <c r="G143" s="9">
        <v>41645.0</v>
      </c>
    </row>
    <row r="144" ht="1.5" customHeight="1">
      <c r="A144" s="7">
        <v>41648.53569444444</v>
      </c>
      <c r="B144" s="2" t="s">
        <v>628</v>
      </c>
      <c r="C144" s="2" t="s">
        <v>630</v>
      </c>
      <c r="D144" s="2" t="s">
        <v>17</v>
      </c>
      <c r="E144" s="11" t="s">
        <v>633</v>
      </c>
      <c r="F144" s="2" t="s">
        <v>634</v>
      </c>
      <c r="G144" s="9">
        <v>41883.0</v>
      </c>
    </row>
    <row r="145" ht="1.5" customHeight="1">
      <c r="A145" s="7">
        <v>41651.40215277778</v>
      </c>
      <c r="B145" s="2" t="s">
        <v>635</v>
      </c>
      <c r="C145" s="14"/>
      <c r="D145" s="2" t="s">
        <v>17</v>
      </c>
      <c r="F145" s="14"/>
      <c r="G145" s="24" t="s">
        <v>636</v>
      </c>
    </row>
    <row r="146" ht="1.5" customHeight="1">
      <c r="A146" s="7">
        <v>41654.65956018519</v>
      </c>
      <c r="B146" s="2" t="s">
        <v>637</v>
      </c>
      <c r="C146" s="2" t="s">
        <v>305</v>
      </c>
      <c r="D146" s="2" t="s">
        <v>10</v>
      </c>
      <c r="F146" s="2" t="s">
        <v>637</v>
      </c>
      <c r="G146" s="9">
        <v>27709.0</v>
      </c>
    </row>
    <row r="147" ht="1.5" customHeight="1">
      <c r="A147" s="7">
        <v>41655.511828703704</v>
      </c>
      <c r="B147" s="2" t="s">
        <v>638</v>
      </c>
      <c r="C147" s="2">
        <v>2.55</v>
      </c>
      <c r="D147" s="2" t="s">
        <v>198</v>
      </c>
      <c r="E147" s="11" t="s">
        <v>642</v>
      </c>
      <c r="F147" s="2" t="s">
        <v>644</v>
      </c>
      <c r="G147" s="9">
        <v>41655.0</v>
      </c>
    </row>
    <row r="148" ht="1.5" customHeight="1">
      <c r="A148" s="7">
        <v>41655.51298611111</v>
      </c>
      <c r="B148" s="2" t="s">
        <v>645</v>
      </c>
      <c r="C148" s="2">
        <v>1.0</v>
      </c>
      <c r="D148" s="2" t="s">
        <v>17</v>
      </c>
      <c r="F148" s="2" t="s">
        <v>644</v>
      </c>
      <c r="G148" s="9">
        <v>41655.0</v>
      </c>
    </row>
    <row r="149" ht="1.5" customHeight="1">
      <c r="A149" s="7">
        <v>41655.51392361111</v>
      </c>
      <c r="B149" s="2" t="s">
        <v>523</v>
      </c>
      <c r="C149" s="2" t="s">
        <v>166</v>
      </c>
      <c r="D149" s="2" t="s">
        <v>17</v>
      </c>
      <c r="F149" s="2" t="s">
        <v>644</v>
      </c>
      <c r="G149" s="24" t="s">
        <v>648</v>
      </c>
    </row>
    <row r="150" ht="1.5" customHeight="1">
      <c r="A150" s="7">
        <v>41655.515231481484</v>
      </c>
      <c r="B150" s="2" t="s">
        <v>650</v>
      </c>
      <c r="C150" s="2" t="s">
        <v>16</v>
      </c>
      <c r="D150" s="2" t="s">
        <v>652</v>
      </c>
      <c r="F150" s="14"/>
      <c r="G150" s="9">
        <v>41655.0</v>
      </c>
    </row>
    <row r="151" ht="1.5" customHeight="1">
      <c r="A151" s="7">
        <v>41655.51619212963</v>
      </c>
      <c r="B151" s="2" t="s">
        <v>653</v>
      </c>
      <c r="C151" s="14"/>
      <c r="D151" s="2" t="s">
        <v>17</v>
      </c>
      <c r="F151" s="14"/>
      <c r="G151" s="9">
        <v>41655.0</v>
      </c>
    </row>
    <row r="152" ht="1.5" customHeight="1">
      <c r="A152" s="7">
        <v>41655.5171412037</v>
      </c>
      <c r="B152" s="2" t="s">
        <v>657</v>
      </c>
      <c r="C152" s="2" t="s">
        <v>510</v>
      </c>
      <c r="D152" s="2" t="s">
        <v>17</v>
      </c>
      <c r="F152" s="14"/>
      <c r="G152" s="24" t="s">
        <v>648</v>
      </c>
    </row>
    <row r="153" ht="1.5" customHeight="1">
      <c r="A153" s="7">
        <v>41656.304456018515</v>
      </c>
      <c r="B153" s="2" t="s">
        <v>659</v>
      </c>
      <c r="C153" s="2" t="s">
        <v>173</v>
      </c>
      <c r="D153" s="2" t="s">
        <v>10</v>
      </c>
      <c r="E153" s="11" t="s">
        <v>660</v>
      </c>
      <c r="F153" s="14"/>
      <c r="G153" s="9">
        <v>41620.0</v>
      </c>
    </row>
    <row r="154" ht="1.5" customHeight="1">
      <c r="A154" s="7">
        <v>41659.415868055556</v>
      </c>
      <c r="B154" s="2" t="s">
        <v>661</v>
      </c>
      <c r="C154" s="14"/>
      <c r="D154" s="2" t="s">
        <v>17</v>
      </c>
      <c r="F154" s="14"/>
      <c r="G154" s="24" t="s">
        <v>662</v>
      </c>
    </row>
    <row r="155" ht="1.5" customHeight="1">
      <c r="A155" s="7">
        <v>41659.61824074074</v>
      </c>
      <c r="B155" s="2" t="s">
        <v>94</v>
      </c>
      <c r="C155" s="2" t="s">
        <v>663</v>
      </c>
      <c r="D155" s="2" t="s">
        <v>17</v>
      </c>
      <c r="F155" s="14"/>
      <c r="G155" s="24" t="s">
        <v>664</v>
      </c>
    </row>
    <row r="156" ht="1.5" customHeight="1">
      <c r="A156" s="7">
        <v>41660.96443287037</v>
      </c>
      <c r="B156" s="2" t="s">
        <v>556</v>
      </c>
      <c r="C156" s="2" t="s">
        <v>597</v>
      </c>
      <c r="D156" s="2" t="s">
        <v>10</v>
      </c>
      <c r="F156" s="2" t="s">
        <v>665</v>
      </c>
      <c r="G156" s="24" t="s">
        <v>666</v>
      </c>
    </row>
    <row r="157" ht="1.5" customHeight="1">
      <c r="A157" s="7">
        <v>41665.38798611111</v>
      </c>
      <c r="B157" s="2" t="s">
        <v>533</v>
      </c>
      <c r="C157" s="2" t="s">
        <v>667</v>
      </c>
      <c r="D157" s="2" t="s">
        <v>17</v>
      </c>
      <c r="E157" s="11" t="s">
        <v>668</v>
      </c>
      <c r="F157" s="2" t="s">
        <v>669</v>
      </c>
      <c r="G157" s="9">
        <v>41665.0</v>
      </c>
    </row>
    <row r="158" ht="1.5" customHeight="1">
      <c r="A158" s="7">
        <v>41667.84373842592</v>
      </c>
      <c r="B158" s="2" t="s">
        <v>563</v>
      </c>
      <c r="C158" s="2" t="s">
        <v>671</v>
      </c>
      <c r="D158" s="2" t="s">
        <v>17</v>
      </c>
      <c r="F158" s="2" t="s">
        <v>673</v>
      </c>
      <c r="G158" s="9">
        <v>35426.0</v>
      </c>
    </row>
    <row r="159" ht="1.5" customHeight="1">
      <c r="A159" s="7">
        <v>41668.022835648146</v>
      </c>
      <c r="B159" s="2" t="s">
        <v>676</v>
      </c>
      <c r="C159" s="2">
        <v>4.0</v>
      </c>
      <c r="D159" s="2" t="s">
        <v>10</v>
      </c>
      <c r="F159" s="2" t="s">
        <v>679</v>
      </c>
      <c r="G159" s="24" t="s">
        <v>680</v>
      </c>
    </row>
    <row r="160" ht="1.5" customHeight="1">
      <c r="A160" s="7">
        <v>41668.515069444446</v>
      </c>
      <c r="B160" s="2" t="s">
        <v>683</v>
      </c>
      <c r="C160" s="2">
        <v>1.21</v>
      </c>
      <c r="D160" s="2" t="s">
        <v>17</v>
      </c>
      <c r="E160" s="11" t="s">
        <v>685</v>
      </c>
      <c r="F160" s="14"/>
      <c r="G160" s="9">
        <v>41668.0</v>
      </c>
    </row>
    <row r="161" ht="1.5" customHeight="1">
      <c r="A161" s="7">
        <v>41669.504016203704</v>
      </c>
      <c r="B161" s="2" t="s">
        <v>686</v>
      </c>
      <c r="C161" s="2" t="s">
        <v>111</v>
      </c>
      <c r="D161" s="2" t="s">
        <v>17</v>
      </c>
      <c r="F161" s="2" t="s">
        <v>688</v>
      </c>
      <c r="G161" s="24" t="s">
        <v>689</v>
      </c>
    </row>
    <row r="162" ht="1.5" customHeight="1">
      <c r="A162" s="7">
        <v>41669.540972222225</v>
      </c>
      <c r="B162" s="2" t="s">
        <v>690</v>
      </c>
      <c r="C162" s="2" t="s">
        <v>691</v>
      </c>
      <c r="D162" s="2" t="s">
        <v>10</v>
      </c>
      <c r="F162" s="2" t="s">
        <v>692</v>
      </c>
      <c r="G162" s="9">
        <v>41643.0</v>
      </c>
    </row>
    <row r="163" ht="1.5" customHeight="1">
      <c r="A163" s="7">
        <v>41671.14548611111</v>
      </c>
      <c r="B163" s="2" t="s">
        <v>94</v>
      </c>
      <c r="C163" s="2">
        <v>5.172</v>
      </c>
      <c r="D163" s="2" t="s">
        <v>17</v>
      </c>
      <c r="E163" s="11" t="s">
        <v>693</v>
      </c>
      <c r="F163" s="2" t="s">
        <v>694</v>
      </c>
      <c r="G163" s="9">
        <v>41641.0</v>
      </c>
    </row>
    <row r="164" ht="1.5" customHeight="1">
      <c r="A164" s="7">
        <v>41673.77306712963</v>
      </c>
      <c r="B164" s="2" t="s">
        <v>695</v>
      </c>
      <c r="C164" s="2" t="s">
        <v>696</v>
      </c>
      <c r="D164" s="2" t="s">
        <v>17</v>
      </c>
      <c r="E164" s="11" t="s">
        <v>697</v>
      </c>
      <c r="F164" s="2" t="s">
        <v>698</v>
      </c>
      <c r="G164" s="9">
        <v>41700.0</v>
      </c>
    </row>
    <row r="165" ht="1.5" customHeight="1">
      <c r="A165" s="7">
        <v>41676.12957175926</v>
      </c>
      <c r="B165" s="2" t="s">
        <v>700</v>
      </c>
      <c r="C165" s="2" t="s">
        <v>132</v>
      </c>
      <c r="D165" s="2" t="s">
        <v>701</v>
      </c>
      <c r="E165" s="11" t="s">
        <v>702</v>
      </c>
      <c r="F165" s="2" t="s">
        <v>703</v>
      </c>
      <c r="G165" s="9">
        <v>41675.0</v>
      </c>
    </row>
    <row r="166" ht="1.5" customHeight="1">
      <c r="A166" s="7">
        <v>41676.6397337963</v>
      </c>
      <c r="B166" s="2" t="s">
        <v>223</v>
      </c>
      <c r="C166" s="2" t="s">
        <v>173</v>
      </c>
      <c r="D166" s="2" t="s">
        <v>705</v>
      </c>
      <c r="F166" s="2" t="s">
        <v>706</v>
      </c>
      <c r="G166" s="9">
        <v>41822.0</v>
      </c>
    </row>
    <row r="167" ht="1.5" customHeight="1">
      <c r="A167" s="7">
        <v>41683.78208333333</v>
      </c>
      <c r="B167" s="2" t="s">
        <v>709</v>
      </c>
      <c r="C167" s="2" t="s">
        <v>710</v>
      </c>
      <c r="D167" s="2" t="s">
        <v>17</v>
      </c>
      <c r="F167" s="2" t="s">
        <v>712</v>
      </c>
      <c r="G167" s="24" t="s">
        <v>714</v>
      </c>
    </row>
    <row r="168" ht="1.5" customHeight="1">
      <c r="A168" s="7">
        <v>41687.44673611111</v>
      </c>
      <c r="B168" s="2" t="s">
        <v>715</v>
      </c>
      <c r="C168" s="2" t="s">
        <v>716</v>
      </c>
      <c r="D168" s="2" t="s">
        <v>17</v>
      </c>
      <c r="F168" s="14"/>
      <c r="G168" s="24" t="s">
        <v>717</v>
      </c>
    </row>
    <row r="169" ht="1.5" customHeight="1">
      <c r="A169" s="7">
        <v>41688.70228009259</v>
      </c>
      <c r="B169" s="2" t="s">
        <v>352</v>
      </c>
      <c r="C169" s="2">
        <v>5.172</v>
      </c>
      <c r="D169" s="2" t="s">
        <v>17</v>
      </c>
      <c r="F169" s="2" t="s">
        <v>718</v>
      </c>
      <c r="G169" s="9">
        <v>41688.0</v>
      </c>
    </row>
    <row r="170" ht="1.5" customHeight="1">
      <c r="A170" s="7">
        <v>41689.4665625</v>
      </c>
      <c r="B170" s="2" t="s">
        <v>221</v>
      </c>
      <c r="C170" s="2" t="s">
        <v>719</v>
      </c>
      <c r="D170" s="2" t="s">
        <v>17</v>
      </c>
      <c r="F170" s="14"/>
      <c r="G170" s="9">
        <v>41689.0</v>
      </c>
    </row>
    <row r="171" ht="1.5" customHeight="1">
      <c r="A171" s="7">
        <v>41691.70751157407</v>
      </c>
      <c r="B171" s="2" t="s">
        <v>94</v>
      </c>
      <c r="C171" s="2">
        <v>5.172</v>
      </c>
      <c r="D171" s="2" t="s">
        <v>17</v>
      </c>
      <c r="F171" s="2" t="s">
        <v>720</v>
      </c>
      <c r="G171" s="24" t="s">
        <v>721</v>
      </c>
    </row>
    <row r="172" ht="1.5" customHeight="1">
      <c r="A172" s="7">
        <v>41696.94969907407</v>
      </c>
      <c r="B172" s="2" t="s">
        <v>221</v>
      </c>
      <c r="C172" s="14"/>
      <c r="D172" s="2" t="s">
        <v>17</v>
      </c>
      <c r="F172" s="14"/>
      <c r="G172" s="24" t="s">
        <v>722</v>
      </c>
    </row>
    <row r="173" ht="1.5" customHeight="1">
      <c r="A173" s="7">
        <v>41701.59438657408</v>
      </c>
      <c r="B173" s="2" t="s">
        <v>723</v>
      </c>
      <c r="C173" s="2">
        <v>5.8</v>
      </c>
      <c r="D173" s="2" t="s">
        <v>10</v>
      </c>
      <c r="E173" s="11" t="s">
        <v>726</v>
      </c>
      <c r="F173" s="2" t="s">
        <v>727</v>
      </c>
      <c r="G173" s="9">
        <v>41701.0</v>
      </c>
    </row>
    <row r="174" ht="1.5" customHeight="1">
      <c r="A174" s="7">
        <v>41702.00203703704</v>
      </c>
      <c r="B174" s="2" t="s">
        <v>728</v>
      </c>
      <c r="C174" s="14"/>
      <c r="D174" s="2" t="s">
        <v>17</v>
      </c>
      <c r="F174" s="14"/>
      <c r="G174" s="9">
        <v>41701.0</v>
      </c>
    </row>
    <row r="175" ht="1.5" customHeight="1">
      <c r="A175" s="7">
        <v>41703.09011574074</v>
      </c>
      <c r="B175" s="2" t="s">
        <v>729</v>
      </c>
      <c r="C175" s="14"/>
      <c r="D175" s="2" t="s">
        <v>10</v>
      </c>
      <c r="E175" s="11" t="s">
        <v>730</v>
      </c>
      <c r="F175" s="2" t="s">
        <v>731</v>
      </c>
      <c r="G175" s="9">
        <v>41732.0</v>
      </c>
    </row>
    <row r="176" ht="1.5" customHeight="1">
      <c r="A176" s="7">
        <v>41703.09060185185</v>
      </c>
      <c r="B176" s="2" t="s">
        <v>732</v>
      </c>
      <c r="C176" s="14"/>
      <c r="D176" s="2" t="s">
        <v>10</v>
      </c>
      <c r="E176" s="11" t="s">
        <v>733</v>
      </c>
      <c r="F176" s="2" t="s">
        <v>731</v>
      </c>
      <c r="G176" s="9">
        <v>41732.0</v>
      </c>
    </row>
    <row r="177" ht="1.5" customHeight="1">
      <c r="A177" s="7">
        <v>41703.09575231482</v>
      </c>
      <c r="B177" s="2" t="s">
        <v>735</v>
      </c>
      <c r="C177" s="2">
        <v>1.72</v>
      </c>
      <c r="D177" s="2" t="s">
        <v>198</v>
      </c>
      <c r="F177" s="2" t="s">
        <v>736</v>
      </c>
      <c r="G177" s="9">
        <v>41702.0</v>
      </c>
    </row>
    <row r="178" ht="1.5" customHeight="1">
      <c r="A178" s="7">
        <v>41703.096875</v>
      </c>
      <c r="B178" s="2" t="s">
        <v>739</v>
      </c>
      <c r="C178" s="2">
        <v>1.1</v>
      </c>
      <c r="D178" s="2" t="s">
        <v>17</v>
      </c>
      <c r="F178" s="2" t="s">
        <v>736</v>
      </c>
      <c r="G178" s="9">
        <v>41702.0</v>
      </c>
    </row>
    <row r="179" ht="1.5" customHeight="1">
      <c r="A179" s="7">
        <v>41712.04630787037</v>
      </c>
      <c r="B179" s="2" t="s">
        <v>743</v>
      </c>
      <c r="C179" s="14"/>
      <c r="D179" s="2" t="s">
        <v>10</v>
      </c>
      <c r="F179" s="14"/>
      <c r="G179" s="24" t="s">
        <v>744</v>
      </c>
    </row>
    <row r="180" ht="1.5" customHeight="1">
      <c r="A180" s="7">
        <v>41713.27609953703</v>
      </c>
      <c r="B180" s="2" t="s">
        <v>661</v>
      </c>
      <c r="C180" s="2" t="s">
        <v>746</v>
      </c>
      <c r="D180" s="2" t="s">
        <v>748</v>
      </c>
      <c r="F180" s="2" t="s">
        <v>749</v>
      </c>
      <c r="G180" s="24" t="s">
        <v>751</v>
      </c>
    </row>
    <row r="181" ht="1.5" customHeight="1">
      <c r="A181" s="7">
        <v>41713.44170138889</v>
      </c>
      <c r="B181" s="2" t="s">
        <v>752</v>
      </c>
      <c r="C181" s="2" t="s">
        <v>132</v>
      </c>
      <c r="D181" s="2" t="s">
        <v>17</v>
      </c>
      <c r="E181" s="11" t="s">
        <v>754</v>
      </c>
      <c r="F181" s="2" t="s">
        <v>756</v>
      </c>
      <c r="G181" s="24" t="s">
        <v>757</v>
      </c>
    </row>
    <row r="182" ht="1.5" customHeight="1">
      <c r="A182" s="7">
        <v>41713.85805555555</v>
      </c>
      <c r="B182" s="2" t="s">
        <v>758</v>
      </c>
      <c r="C182" s="2" t="s">
        <v>759</v>
      </c>
      <c r="D182" s="2" t="s">
        <v>198</v>
      </c>
      <c r="E182" s="11" t="s">
        <v>760</v>
      </c>
      <c r="F182" s="2" t="s">
        <v>761</v>
      </c>
      <c r="G182" s="9">
        <v>41713.0</v>
      </c>
    </row>
    <row r="183" ht="1.5" customHeight="1">
      <c r="A183" s="7">
        <v>41715.860925925925</v>
      </c>
      <c r="B183" s="2" t="s">
        <v>762</v>
      </c>
      <c r="C183" s="2">
        <v>4.5</v>
      </c>
      <c r="D183" s="2" t="s">
        <v>17</v>
      </c>
      <c r="F183" s="14"/>
      <c r="G183" s="24" t="s">
        <v>764</v>
      </c>
    </row>
    <row r="184" ht="1.5" customHeight="1">
      <c r="A184" s="7">
        <v>41715.861342592594</v>
      </c>
      <c r="B184" s="2" t="s">
        <v>766</v>
      </c>
      <c r="C184" s="2">
        <v>2.5</v>
      </c>
      <c r="D184" s="2" t="s">
        <v>17</v>
      </c>
      <c r="F184" s="14"/>
      <c r="G184" s="24" t="s">
        <v>764</v>
      </c>
    </row>
    <row r="185" ht="1.5" customHeight="1">
      <c r="A185" s="7">
        <v>41715.86211805556</v>
      </c>
      <c r="B185" s="2" t="s">
        <v>769</v>
      </c>
      <c r="C185" s="2">
        <v>1.3</v>
      </c>
      <c r="D185" s="2" t="s">
        <v>17</v>
      </c>
      <c r="F185" s="14"/>
      <c r="G185" s="24" t="s">
        <v>764</v>
      </c>
    </row>
    <row r="186" ht="1.5" customHeight="1">
      <c r="A186" s="7">
        <v>41717.42865740741</v>
      </c>
      <c r="B186" s="2" t="s">
        <v>773</v>
      </c>
      <c r="C186" s="2" t="s">
        <v>775</v>
      </c>
      <c r="D186" s="2" t="s">
        <v>17</v>
      </c>
      <c r="F186" s="2" t="s">
        <v>777</v>
      </c>
      <c r="G186" s="24" t="s">
        <v>781</v>
      </c>
    </row>
    <row r="187" ht="1.5" customHeight="1">
      <c r="A187" s="7">
        <v>41721.23596064815</v>
      </c>
      <c r="B187" s="2" t="s">
        <v>157</v>
      </c>
      <c r="C187" s="2" t="s">
        <v>37</v>
      </c>
      <c r="D187" s="2" t="s">
        <v>10</v>
      </c>
      <c r="F187" s="2" t="s">
        <v>787</v>
      </c>
      <c r="G187" s="9">
        <v>41721.0</v>
      </c>
    </row>
    <row r="188" ht="1.5" customHeight="1">
      <c r="A188" s="7">
        <v>41725.08162037037</v>
      </c>
      <c r="B188" s="2" t="s">
        <v>217</v>
      </c>
      <c r="C188" s="2" t="s">
        <v>788</v>
      </c>
      <c r="D188" s="2" t="s">
        <v>10</v>
      </c>
      <c r="F188" s="2" t="s">
        <v>789</v>
      </c>
      <c r="G188" s="9">
        <v>41724.0</v>
      </c>
    </row>
    <row r="189" ht="1.5" customHeight="1">
      <c r="A189" s="7">
        <v>41725.088796296295</v>
      </c>
      <c r="B189" s="2" t="s">
        <v>790</v>
      </c>
      <c r="C189" s="2" t="s">
        <v>791</v>
      </c>
      <c r="D189" s="2" t="s">
        <v>792</v>
      </c>
      <c r="F189" s="14"/>
      <c r="G189" s="24" t="s">
        <v>793</v>
      </c>
    </row>
    <row r="190" ht="1.5" customHeight="1">
      <c r="A190" s="7">
        <v>41728.494722222225</v>
      </c>
      <c r="B190" s="2" t="s">
        <v>794</v>
      </c>
      <c r="C190" s="2" t="s">
        <v>795</v>
      </c>
      <c r="D190" s="2" t="s">
        <v>17</v>
      </c>
      <c r="F190" s="14"/>
      <c r="G190" s="9">
        <v>41728.0</v>
      </c>
    </row>
    <row r="191" ht="1.5" customHeight="1">
      <c r="A191" s="7">
        <v>41732.57811342592</v>
      </c>
      <c r="B191" s="2" t="s">
        <v>796</v>
      </c>
      <c r="C191" s="2">
        <v>3.0</v>
      </c>
      <c r="D191" s="2" t="s">
        <v>10</v>
      </c>
      <c r="F191" s="14"/>
      <c r="G191" s="9">
        <v>41701.0</v>
      </c>
    </row>
    <row r="192" ht="1.5" customHeight="1">
      <c r="A192" s="7">
        <v>41735.31695601852</v>
      </c>
      <c r="B192" s="2" t="s">
        <v>798</v>
      </c>
      <c r="C192" s="14"/>
      <c r="D192" s="2" t="s">
        <v>10</v>
      </c>
      <c r="E192" s="11" t="s">
        <v>800</v>
      </c>
      <c r="F192" s="14"/>
      <c r="G192" s="9">
        <v>41763.0</v>
      </c>
    </row>
    <row r="193" ht="1.5" customHeight="1">
      <c r="A193" s="7">
        <v>41735.70670138889</v>
      </c>
      <c r="B193" s="2" t="s">
        <v>803</v>
      </c>
      <c r="C193" s="2" t="s">
        <v>795</v>
      </c>
      <c r="D193" s="2" t="s">
        <v>17</v>
      </c>
      <c r="F193" s="2" t="s">
        <v>804</v>
      </c>
      <c r="G193" s="9">
        <v>41794.0</v>
      </c>
    </row>
    <row r="194" ht="1.5" customHeight="1">
      <c r="A194" s="7">
        <v>41743.716099537036</v>
      </c>
      <c r="B194" s="2" t="s">
        <v>806</v>
      </c>
      <c r="C194" s="2" t="s">
        <v>237</v>
      </c>
      <c r="D194" s="2" t="s">
        <v>17</v>
      </c>
      <c r="F194" s="14"/>
      <c r="G194" s="9">
        <v>41743.0</v>
      </c>
    </row>
    <row r="195" ht="1.5" customHeight="1">
      <c r="A195" s="7">
        <v>41783.81215277778</v>
      </c>
      <c r="B195" s="2" t="s">
        <v>443</v>
      </c>
      <c r="C195" s="14"/>
      <c r="D195" s="2" t="s">
        <v>10</v>
      </c>
      <c r="F195" s="2" t="s">
        <v>808</v>
      </c>
      <c r="G195" s="9">
        <v>41638.0</v>
      </c>
    </row>
    <row r="196" ht="1.5" customHeight="1">
      <c r="A196" s="7">
        <v>41783.82633101852</v>
      </c>
      <c r="B196" s="2" t="s">
        <v>443</v>
      </c>
      <c r="C196" s="14"/>
      <c r="D196" s="2" t="s">
        <v>10</v>
      </c>
      <c r="F196" s="14"/>
      <c r="G196" s="9">
        <v>41638.0</v>
      </c>
    </row>
    <row r="197" ht="1.5" customHeight="1">
      <c r="A197" s="7">
        <v>41783.82728009259</v>
      </c>
      <c r="B197" s="2" t="s">
        <v>563</v>
      </c>
      <c r="C197" s="14"/>
      <c r="D197" s="2" t="s">
        <v>10</v>
      </c>
      <c r="F197" s="2" t="s">
        <v>808</v>
      </c>
      <c r="G197" s="9">
        <v>41779.0</v>
      </c>
    </row>
    <row r="198" ht="1.5" customHeight="1">
      <c r="A198" s="7">
        <v>41794.69023148148</v>
      </c>
      <c r="B198" s="2" t="s">
        <v>305</v>
      </c>
      <c r="C198" s="2" t="s">
        <v>814</v>
      </c>
      <c r="D198" s="2" t="s">
        <v>10</v>
      </c>
      <c r="F198" s="2" t="s">
        <v>816</v>
      </c>
      <c r="G198" s="9">
        <v>41796.0</v>
      </c>
    </row>
    <row r="199" ht="1.5" customHeight="1">
      <c r="A199" s="7">
        <v>41796.673680555556</v>
      </c>
      <c r="B199" s="2" t="s">
        <v>709</v>
      </c>
      <c r="C199" s="2" t="s">
        <v>819</v>
      </c>
      <c r="D199" s="2" t="s">
        <v>17</v>
      </c>
      <c r="F199" s="2" t="s">
        <v>822</v>
      </c>
      <c r="G199" s="9">
        <v>41826.0</v>
      </c>
    </row>
    <row r="200" ht="1.5" customHeight="1">
      <c r="A200" s="7">
        <v>41800.28472222222</v>
      </c>
      <c r="B200" s="2" t="s">
        <v>827</v>
      </c>
      <c r="C200" s="14"/>
      <c r="D200" s="2" t="s">
        <v>828</v>
      </c>
      <c r="F200" s="14"/>
      <c r="G200" s="24" t="s">
        <v>830</v>
      </c>
    </row>
    <row r="201" ht="1.5" customHeight="1">
      <c r="A201" s="7">
        <v>41802.69905092593</v>
      </c>
      <c r="B201" s="2" t="s">
        <v>832</v>
      </c>
      <c r="C201" s="2">
        <v>1.1</v>
      </c>
      <c r="D201" s="2" t="s">
        <v>17</v>
      </c>
      <c r="F201" s="2" t="s">
        <v>833</v>
      </c>
      <c r="G201" s="9">
        <v>41802.0</v>
      </c>
    </row>
    <row r="202" ht="1.5" customHeight="1">
      <c r="A202" s="7">
        <v>41810.694652777776</v>
      </c>
      <c r="B202" s="2" t="s">
        <v>325</v>
      </c>
      <c r="C202" s="2" t="s">
        <v>166</v>
      </c>
      <c r="D202" s="2" t="s">
        <v>10</v>
      </c>
      <c r="F202" s="2" t="s">
        <v>834</v>
      </c>
      <c r="G202" s="24" t="s">
        <v>835</v>
      </c>
    </row>
    <row r="203" ht="1.5" customHeight="1">
      <c r="A203" s="7">
        <v>41823.73755787037</v>
      </c>
      <c r="B203" s="2" t="s">
        <v>836</v>
      </c>
      <c r="C203" s="2">
        <v>1.5</v>
      </c>
      <c r="D203" s="2" t="s">
        <v>17</v>
      </c>
      <c r="F203" s="14"/>
      <c r="G203" s="9">
        <v>41646.0</v>
      </c>
    </row>
    <row r="204" ht="1.5" customHeight="1">
      <c r="A204" s="7">
        <v>41826.13721064815</v>
      </c>
      <c r="B204" s="2" t="s">
        <v>838</v>
      </c>
      <c r="C204" s="2" t="s">
        <v>166</v>
      </c>
      <c r="D204" s="2" t="s">
        <v>10</v>
      </c>
      <c r="E204" s="11" t="s">
        <v>839</v>
      </c>
      <c r="F204" s="2" t="s">
        <v>840</v>
      </c>
      <c r="G204" s="9">
        <v>41826.0</v>
      </c>
    </row>
    <row r="205" ht="1.5" customHeight="1">
      <c r="A205" s="7">
        <v>41827.1874537037</v>
      </c>
      <c r="B205" s="2" t="s">
        <v>841</v>
      </c>
      <c r="C205" s="2">
        <v>1.51</v>
      </c>
      <c r="D205" s="2" t="s">
        <v>17</v>
      </c>
      <c r="F205" s="14"/>
      <c r="G205" s="9">
        <v>41826.0</v>
      </c>
    </row>
    <row r="206" ht="1.5" customHeight="1">
      <c r="A206" s="7">
        <v>41834.42665509259</v>
      </c>
      <c r="B206" s="2" t="s">
        <v>842</v>
      </c>
      <c r="C206" s="14"/>
      <c r="D206" s="2" t="s">
        <v>17</v>
      </c>
      <c r="F206" s="14"/>
      <c r="G206" s="24" t="s">
        <v>843</v>
      </c>
    </row>
    <row r="207" ht="1.5" customHeight="1">
      <c r="A207" s="7">
        <v>41834.48674768519</v>
      </c>
      <c r="B207" s="2" t="s">
        <v>388</v>
      </c>
      <c r="C207" s="2" t="s">
        <v>824</v>
      </c>
      <c r="D207" s="2" t="s">
        <v>17</v>
      </c>
      <c r="E207" s="11" t="s">
        <v>846</v>
      </c>
      <c r="F207" s="2" t="s">
        <v>389</v>
      </c>
      <c r="G207" s="9">
        <v>41834.0</v>
      </c>
    </row>
    <row r="208" ht="1.5" customHeight="1">
      <c r="A208" s="7">
        <v>41849.989965277775</v>
      </c>
      <c r="B208" s="2" t="s">
        <v>849</v>
      </c>
      <c r="C208" s="2" t="s">
        <v>850</v>
      </c>
      <c r="D208" s="2" t="s">
        <v>17</v>
      </c>
      <c r="E208" s="11" t="s">
        <v>851</v>
      </c>
      <c r="F208" s="2" t="s">
        <v>852</v>
      </c>
      <c r="G208" s="24" t="s">
        <v>853</v>
      </c>
    </row>
    <row r="209" ht="1.5" customHeight="1">
      <c r="A209" s="7">
        <v>41855.76540509259</v>
      </c>
      <c r="B209" s="2" t="s">
        <v>493</v>
      </c>
      <c r="C209" s="2" t="s">
        <v>854</v>
      </c>
      <c r="D209" s="2" t="s">
        <v>17</v>
      </c>
      <c r="E209" s="11" t="s">
        <v>855</v>
      </c>
      <c r="F209" s="2" t="s">
        <v>856</v>
      </c>
      <c r="G209" s="9">
        <v>41737.0</v>
      </c>
    </row>
    <row r="210" ht="1.5" customHeight="1">
      <c r="A210" s="7">
        <v>41872.55201388889</v>
      </c>
      <c r="B210" s="2" t="s">
        <v>247</v>
      </c>
      <c r="C210" s="2">
        <v>2.9</v>
      </c>
      <c r="D210" s="2" t="s">
        <v>17</v>
      </c>
      <c r="F210" s="14"/>
      <c r="G210" s="9">
        <v>41872.0</v>
      </c>
    </row>
    <row r="211" ht="1.5" customHeight="1">
      <c r="A211" s="7">
        <v>41883.73815972222</v>
      </c>
      <c r="B211" s="2" t="s">
        <v>863</v>
      </c>
      <c r="C211" s="2">
        <v>2.8</v>
      </c>
      <c r="D211" s="2" t="s">
        <v>17</v>
      </c>
      <c r="F211" s="2" t="s">
        <v>864</v>
      </c>
      <c r="G211" s="9">
        <v>41648.0</v>
      </c>
    </row>
    <row r="212" ht="1.5" customHeight="1">
      <c r="A212" s="7">
        <v>41884.31587962963</v>
      </c>
      <c r="B212" s="2" t="s">
        <v>867</v>
      </c>
      <c r="C212" s="2" t="s">
        <v>510</v>
      </c>
      <c r="D212" s="2" t="s">
        <v>17</v>
      </c>
      <c r="E212" s="11" t="s">
        <v>869</v>
      </c>
      <c r="F212" s="2" t="s">
        <v>871</v>
      </c>
      <c r="G212" s="24" t="s">
        <v>872</v>
      </c>
    </row>
    <row r="213" ht="1.5" customHeight="1">
      <c r="A213" s="7">
        <v>41898.32771990741</v>
      </c>
      <c r="B213" s="2" t="s">
        <v>875</v>
      </c>
      <c r="C213" s="14"/>
      <c r="D213" s="2" t="s">
        <v>17</v>
      </c>
      <c r="F213" s="2" t="s">
        <v>876</v>
      </c>
      <c r="G213" s="9">
        <v>41898.0</v>
      </c>
    </row>
    <row r="214" ht="1.5" customHeight="1">
      <c r="A214" s="7">
        <v>41973.88365740741</v>
      </c>
      <c r="B214" s="2" t="s">
        <v>877</v>
      </c>
      <c r="C214" s="2">
        <v>4.0</v>
      </c>
      <c r="D214" s="2" t="s">
        <v>10</v>
      </c>
      <c r="F214" s="2" t="s">
        <v>878</v>
      </c>
      <c r="G214" s="9">
        <v>41651.0</v>
      </c>
    </row>
    <row r="215" ht="1.5" customHeight="1">
      <c r="A215" s="7">
        <v>41976.612337962964</v>
      </c>
      <c r="B215" s="2" t="s">
        <v>879</v>
      </c>
      <c r="C215" s="2" t="s">
        <v>880</v>
      </c>
      <c r="D215" s="2" t="s">
        <v>17</v>
      </c>
      <c r="F215" s="2" t="s">
        <v>881</v>
      </c>
      <c r="G215" s="9">
        <v>41710.0</v>
      </c>
    </row>
    <row r="216" ht="1.5" customHeight="1">
      <c r="A216" s="7">
        <v>41981.62105324074</v>
      </c>
      <c r="B216" s="2" t="s">
        <v>882</v>
      </c>
      <c r="C216" s="2" t="s">
        <v>883</v>
      </c>
      <c r="D216" s="2" t="s">
        <v>17</v>
      </c>
      <c r="E216" s="11" t="s">
        <v>886</v>
      </c>
      <c r="F216" s="2" t="s">
        <v>888</v>
      </c>
      <c r="G216" s="9">
        <v>41981.0</v>
      </c>
    </row>
    <row r="217" ht="1.5" customHeight="1">
      <c r="A217" s="7">
        <v>41982.84960648148</v>
      </c>
      <c r="B217" s="2" t="s">
        <v>891</v>
      </c>
      <c r="C217" s="2" t="s">
        <v>893</v>
      </c>
      <c r="D217" s="2" t="s">
        <v>10</v>
      </c>
      <c r="E217" s="11" t="s">
        <v>894</v>
      </c>
      <c r="F217" s="2" t="s">
        <v>896</v>
      </c>
      <c r="G217" s="9" t="s">
        <v>914</v>
      </c>
    </row>
    <row r="218" ht="1.5" customHeight="1">
      <c r="A218" s="7">
        <v>41989.330972222226</v>
      </c>
      <c r="B218" s="2" t="s">
        <v>915</v>
      </c>
      <c r="C218" s="14"/>
      <c r="D218" s="2" t="s">
        <v>17</v>
      </c>
      <c r="F218" s="2" t="s">
        <v>918</v>
      </c>
      <c r="G218" s="24" t="s">
        <v>919</v>
      </c>
    </row>
    <row r="219" ht="1.5" customHeight="1">
      <c r="A219" s="7">
        <v>42001.989537037036</v>
      </c>
      <c r="B219" s="2" t="s">
        <v>187</v>
      </c>
      <c r="C219" s="14"/>
      <c r="D219" s="2" t="s">
        <v>10</v>
      </c>
      <c r="F219" s="14"/>
      <c r="G219" s="24" t="s">
        <v>922</v>
      </c>
    </row>
    <row r="220" ht="1.5" customHeight="1">
      <c r="A220" s="7">
        <v>42011.63570601852</v>
      </c>
      <c r="B220" s="2" t="s">
        <v>849</v>
      </c>
      <c r="C220" s="2">
        <v>4.0</v>
      </c>
      <c r="D220" s="2" t="s">
        <v>17</v>
      </c>
      <c r="F220" s="14"/>
      <c r="G220" s="9">
        <v>42011.0</v>
      </c>
    </row>
    <row r="221" ht="1.5" customHeight="1">
      <c r="A221" s="7">
        <v>42052.98738425926</v>
      </c>
      <c r="B221" s="2" t="s">
        <v>927</v>
      </c>
      <c r="C221" s="2" t="s">
        <v>928</v>
      </c>
      <c r="D221" s="2" t="s">
        <v>198</v>
      </c>
      <c r="F221" s="2" t="s">
        <v>931</v>
      </c>
      <c r="G221" s="9">
        <v>36163.0</v>
      </c>
    </row>
    <row r="222" ht="1.5" customHeight="1">
      <c r="A222" s="7">
        <v>42077.04305555556</v>
      </c>
      <c r="B222" s="2" t="s">
        <v>935</v>
      </c>
      <c r="C222" s="2" t="s">
        <v>935</v>
      </c>
      <c r="D222" s="2" t="s">
        <v>937</v>
      </c>
      <c r="E222" s="11" t="s">
        <v>939</v>
      </c>
      <c r="F222" s="2" t="s">
        <v>940</v>
      </c>
      <c r="G222" s="24" t="s">
        <v>943</v>
      </c>
    </row>
    <row r="223" ht="1.5" customHeight="1">
      <c r="A223" s="7">
        <v>42111.901724537034</v>
      </c>
      <c r="B223" s="2" t="s">
        <v>945</v>
      </c>
      <c r="C223" s="2" t="s">
        <v>946</v>
      </c>
      <c r="D223" s="2" t="s">
        <v>17</v>
      </c>
      <c r="E223" s="11" t="s">
        <v>947</v>
      </c>
      <c r="F223" s="14"/>
      <c r="G223" s="9">
        <v>41746.0</v>
      </c>
    </row>
    <row r="224" ht="1.5" customHeight="1">
      <c r="A224" s="7">
        <v>42161.55811342593</v>
      </c>
      <c r="B224" s="2" t="s">
        <v>849</v>
      </c>
      <c r="C224" s="2" t="s">
        <v>281</v>
      </c>
      <c r="D224" s="2" t="s">
        <v>17</v>
      </c>
      <c r="F224" s="2" t="s">
        <v>948</v>
      </c>
      <c r="G224" s="9">
        <v>42161.0</v>
      </c>
    </row>
    <row r="225" ht="1.5" customHeight="1">
      <c r="A225" s="7">
        <v>42180.89047453704</v>
      </c>
      <c r="B225" s="2" t="s">
        <v>949</v>
      </c>
      <c r="C225" s="14"/>
      <c r="D225" s="2" t="s">
        <v>10</v>
      </c>
      <c r="F225" s="14"/>
      <c r="G225" s="24" t="s">
        <v>950</v>
      </c>
    </row>
    <row r="226" ht="1.5" customHeight="1">
      <c r="A226" s="7">
        <v>42211.540243055555</v>
      </c>
      <c r="B226" s="2" t="s">
        <v>952</v>
      </c>
      <c r="C226" s="2" t="s">
        <v>953</v>
      </c>
      <c r="D226" s="2" t="s">
        <v>17</v>
      </c>
      <c r="F226" s="14"/>
      <c r="G226" s="24" t="s">
        <v>954</v>
      </c>
    </row>
    <row r="227" ht="1.5" customHeight="1">
      <c r="A227" s="7">
        <v>42301.630277777775</v>
      </c>
      <c r="B227" s="2" t="s">
        <v>956</v>
      </c>
      <c r="C227" s="2" t="s">
        <v>957</v>
      </c>
      <c r="D227" s="2" t="s">
        <v>17</v>
      </c>
      <c r="F227" s="2" t="s">
        <v>959</v>
      </c>
      <c r="G227" s="24" t="s">
        <v>960</v>
      </c>
    </row>
    <row r="228" ht="1.5" customHeight="1">
      <c r="A228" s="7">
        <v>42309.201574074075</v>
      </c>
      <c r="B228" s="2" t="s">
        <v>963</v>
      </c>
      <c r="C228" s="2">
        <v>1.6</v>
      </c>
      <c r="D228" s="2" t="s">
        <v>17</v>
      </c>
      <c r="F228" s="2" t="s">
        <v>964</v>
      </c>
      <c r="G228" s="9">
        <v>42005.0</v>
      </c>
    </row>
    <row r="229" ht="1.5" customHeight="1">
      <c r="A229" s="7">
        <v>42352.02328703704</v>
      </c>
      <c r="B229" s="2" t="s">
        <v>965</v>
      </c>
      <c r="C229" s="2" t="s">
        <v>166</v>
      </c>
      <c r="D229" s="2" t="s">
        <v>10</v>
      </c>
      <c r="E229" s="11" t="s">
        <v>967</v>
      </c>
      <c r="F229" s="2" t="s">
        <v>969</v>
      </c>
      <c r="G229" s="9">
        <v>41826.0</v>
      </c>
    </row>
    <row r="230" ht="1.5" customHeight="1">
      <c r="A230" s="7">
        <v>42358.32730324074</v>
      </c>
      <c r="B230" s="2" t="s">
        <v>221</v>
      </c>
      <c r="C230" s="2" t="s">
        <v>970</v>
      </c>
      <c r="D230" s="2" t="s">
        <v>17</v>
      </c>
      <c r="F230" s="14"/>
      <c r="G230" s="24" t="s">
        <v>971</v>
      </c>
    </row>
    <row r="231" ht="1.5" customHeight="1">
      <c r="A231" s="7">
        <v>42366.720289351855</v>
      </c>
      <c r="B231" s="2" t="s">
        <v>814</v>
      </c>
      <c r="C231" s="2" t="s">
        <v>814</v>
      </c>
      <c r="D231" s="2" t="s">
        <v>198</v>
      </c>
      <c r="F231" s="2" t="s">
        <v>972</v>
      </c>
      <c r="G231" s="9">
        <v>28317.0</v>
      </c>
    </row>
    <row r="232" ht="1.5" customHeight="1">
      <c r="A232" s="7">
        <v>42366.82079861111</v>
      </c>
      <c r="B232" s="2" t="s">
        <v>973</v>
      </c>
      <c r="C232" s="2" t="s">
        <v>974</v>
      </c>
      <c r="D232" s="2" t="s">
        <v>17</v>
      </c>
      <c r="F232" s="2" t="s">
        <v>975</v>
      </c>
      <c r="G232" s="9">
        <v>32543.0</v>
      </c>
    </row>
  </sheetData>
  <mergeCells count="2">
    <mergeCell ref="A1:G1"/>
    <mergeCell ref="A2:G2"/>
  </mergeCells>
  <conditionalFormatting sqref="D2:D5">
    <cfRule type="cellIs" dxfId="0" priority="1" operator="equal">
      <formula>"Yes"</formula>
    </cfRule>
  </conditionalFormatting>
  <conditionalFormatting sqref="D2:D5">
    <cfRule type="cellIs" dxfId="1" priority="2" operator="equal">
      <formula>"No"</formula>
    </cfRule>
  </conditionalFormatting>
  <conditionalFormatting sqref="D2:D5">
    <cfRule type="cellIs" dxfId="2" priority="3" operator="equal">
      <formula>"Partially"</formula>
    </cfRule>
  </conditionalFormatting>
  <drawing r:id="rId1"/>
</worksheet>
</file>