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5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77" i="1" l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W2" i="1"/>
  <c r="I78" i="1"/>
  <c r="W3" i="1"/>
  <c r="W70" i="1"/>
  <c r="W73" i="1"/>
  <c r="W55" i="1"/>
  <c r="W61" i="1"/>
  <c r="W53" i="1"/>
  <c r="W41" i="1"/>
  <c r="W63" i="1"/>
  <c r="W66" i="1"/>
  <c r="W75" i="1"/>
  <c r="W50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7" i="1"/>
  <c r="W12" i="1"/>
  <c r="W31" i="1"/>
  <c r="W27" i="1"/>
  <c r="W37" i="1"/>
  <c r="W30" i="1"/>
  <c r="W15" i="1"/>
  <c r="W18" i="1"/>
  <c r="W13" i="1"/>
  <c r="W9" i="1"/>
  <c r="W11" i="1"/>
  <c r="W33" i="1"/>
  <c r="W25" i="1"/>
  <c r="W26" i="1"/>
  <c r="W32" i="1"/>
  <c r="W22" i="1"/>
  <c r="W28" i="1"/>
  <c r="W23" i="1" l="1"/>
  <c r="W29" i="1"/>
  <c r="W34" i="1"/>
  <c r="W16" i="1"/>
  <c r="W24" i="1"/>
  <c r="W38" i="1"/>
  <c r="W4" i="1"/>
  <c r="W6" i="1"/>
  <c r="W10" i="1"/>
  <c r="W21" i="1"/>
  <c r="W20" i="1"/>
  <c r="W35" i="1"/>
  <c r="W19" i="1"/>
  <c r="W17" i="1"/>
  <c r="W36" i="1"/>
  <c r="W5" i="1"/>
  <c r="W8" i="1"/>
  <c r="W48" i="1"/>
  <c r="W42" i="1"/>
  <c r="W71" i="1"/>
  <c r="W49" i="1"/>
  <c r="W43" i="1"/>
  <c r="W47" i="1"/>
  <c r="W40" i="1"/>
  <c r="W44" i="1"/>
  <c r="W68" i="1"/>
  <c r="W72" i="1"/>
  <c r="W76" i="1"/>
  <c r="W52" i="1"/>
  <c r="W59" i="1"/>
  <c r="W46" i="1"/>
  <c r="W67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14" i="1"/>
  <c r="T12" i="1"/>
  <c r="T26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41" i="1" l="1"/>
  <c r="T60" i="1"/>
  <c r="T38" i="1"/>
  <c r="T28" i="1"/>
  <c r="T55" i="1"/>
  <c r="T10" i="1"/>
  <c r="T70" i="1"/>
  <c r="T56" i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<sst xmlns="http://schemas.openxmlformats.org/spreadsheetml/2006/main" count="901" uniqueCount="546">
  <si>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</si>
  <si>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</si>
  <si>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</si>
  <si>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</si>
  <si>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</si>
  <si>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</si>
  <si>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</si>
  <si>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</si>
  <si>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</si>
  <si>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</si>
  <si>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</si>
  <si>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</si>
  <si>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</si>
  <si>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</si>
  <si>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</si>
  <si>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</si>
  <si>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</si>
  <si>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</si>
  <si>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</si>
  <si>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</si>
  <si>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</si>
  <si>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</si>
  <si>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</si>
  <si>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</si>
  <si>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</si>
  <si>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</si>
  <si>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</si>
  <si>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</si>
  <si>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</si>
  <si>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</si>
  <si>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</si>
  <si>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</si>
  <si>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</si>
  <si>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</si>
  <si>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</si>
  <si>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</si>
  <si>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</si>
  <si>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</si>
  <si>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</si>
  <si>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</si>
  <si>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</si>
  <si>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</si>
  <si>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</si>
  <si>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</si>
  <si>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</si>
  <si>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</si>
  <si>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</si>
  <si>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</si>
  <si>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</si>
  <si>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</si>
  <si>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</si>
  <si>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</si>
  <si>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</si>
  <si>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</si>
  <si>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</si>
  <si>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</si>
  <si>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</si>
  <si>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</si>
  <si>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</si>
  <si>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</si>
  <si>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</si>
  <si>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</si>
  <si>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</si>
  <si>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</si>
  <si>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</si>
  <si>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</si>
  <si>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</si>
  <si>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</si>
  <si>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</si>
  <si>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</si>
  <si>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</si>
  <si>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</si>
  <si>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</si>
  <si>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</si>
  <si>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</si>
  <si>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</si>
  <si>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</si>
  <si>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</si>
  <si>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</si>
  <si>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</si>
  <si>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</si>
  <si>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</si>
  <si>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</si>
  <si>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</si>
  <si>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</si>
  <si>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</si>
  <si>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</si>
  <si>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</si>
  <si>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</si>
  <si>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</si>
  <si>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</si>
  <si>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</si>
  <si>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</si>
  <si>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</si>
  <si>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</si>
  <si>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</si>
  <si>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</si>
  <si>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</si>
  <si>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</si>
  <si>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</si>
  <si>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</si>
  <si>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</si>
  <si>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</si>
  <si>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</si>
  <si>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</si>
  <si>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</si>
  <si>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</si>
  <si>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</si>
  <si>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</si>
  <si>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</si>
  <si>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</si>
  <si>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</si>
  <si>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</si>
  <si>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</si>
  <si>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</si>
  <si>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</si>
  <si>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</si>
  <si>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</si>
  <si>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</si>
  <si>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</si>
  <si>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</si>
  <si>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</si>
  <si>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</si>
  <si>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</si>
  <si>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</si>
  <si>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</si>
  <si>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</si>
  <si>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</si>
  <si>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</si>
  <si>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</si>
  <si>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</si>
  <si>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</si>
  <si>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</si>
  <si>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</si>
  <si>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</si>
  <si>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</si>
  <si>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</si>
  <si>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</si>
  <si>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</si>
  <si>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</si>
  <si>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</si>
  <si>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</si>
  <si>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</si>
  <si>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</si>
  <si>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</si>
  <si>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</si>
  <si>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</si>
  <si>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</si>
  <si>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</si>
  <si>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</si>
  <si>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</si>
  <si>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</si>
  <si>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</si>
  <si>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</si>
  <si>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</si>
  <si>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</si>
  <si>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</si>
  <si>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</si>
  <si>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</si>
  <si>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</si>
  <si>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</si>
  <si>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</si>
  <si>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</si>
  <si>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</si>
  <si>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</si>
  <si>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</si>
  <si>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</si>
  <si>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</si>
  <si>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</si>
  <si>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</si>
  <si>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</si>
  <si>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</si>
  <si>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</si>
  <si>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</si>
  <si>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</si>
  <si>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</si>
  <si>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</si>
  <si>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</si>
  <si>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</si>
  <si>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</si>
  <si>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</si>
  <si>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</si>
  <si>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</si>
  <si>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</si>
  <si>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</si>
  <si>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</si>
  <si>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</si>
  <si>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</si>
  <si>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</si>
  <si>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</si>
  <si>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</si>
  <si>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</si>
  <si>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</si>
  <si>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</si>
  <si>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</si>
  <si>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</si>
  <si>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</si>
  <si>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</si>
  <si>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</si>
  <si>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</si>
  <si>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</si>
  <si>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</si>
  <si>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</si>
  <si>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</si>
  <si>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</si>
  <si>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</si>
  <si>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</si>
  <si>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</si>
  <si>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</si>
  <si>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</si>
  <si>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</si>
  <si>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</si>
  <si>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</si>
  <si>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</si>
  <si>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</si>
  <si>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</si>
  <si>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</si>
  <si>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</si>
  <si>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</si>
  <si>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</si>
  <si>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</si>
  <si>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</si>
  <si>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</si>
  <si>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</si>
  <si>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</si>
  <si>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</si>
  <si>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</si>
  <si>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</si>
  <si>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</si>
  <si>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</si>
  <si>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</si>
  <si>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</si>
  <si>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</si>
  <si>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</si>
  <si>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</si>
  <si>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</si>
  <si>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</si>
  <si>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</si>
  <si>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</si>
  <si>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</si>
  <si>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</si>
  <si>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</si>
  <si>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</si>
  <si>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</si>
  <si>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</si>
  <si>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</si>
  <si>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</si>
  <si>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</si>
  <si>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</si>
  <si>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</si>
  <si>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</si>
  <si>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</si>
  <si>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</si>
  <si>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</si>
  <si>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</si>
  <si>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</si>
  <si>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</si>
  <si>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</si>
  <si>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</si>
  <si>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</si>
  <si>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</si>
  <si>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</si>
  <si>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</si>
  <si>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</si>
  <si>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</si>
  <si>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</si>
  <si>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</si>
  <si>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</si>
  <si>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</si>
  <si>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</si>
  <si>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</si>
  <si>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</si>
  <si>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</si>
  <si>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</si>
  <si>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</si>
  <si>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</si>
  <si>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</si>
  <si>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</si>
  <si>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</si>
  <si>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</si>
  <si>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</si>
  <si>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</si>
  <si>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</si>
  <si>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</si>
  <si>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</si>
  <si>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</si>
  <si>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</si>
  <si>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</si>
  <si>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</si>
  <si>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</si>
  <si>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</si>
  <si>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</si>
  <si>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</si>
  <si>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</si>
  <si>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</si>
  <si>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</si>
  <si>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</si>
  <si>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</si>
  <si>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</si>
  <si>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</si>
  <si>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</si>
  <si>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</si>
  <si>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</si>
  <si>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</si>
  <si>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</si>
  <si>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</si>
  <si>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</si>
  <si>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</si>
  <si>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</si>
  <si>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</si>
  <si>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</si>
  <si>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</si>
  <si>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</si>
  <si>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</si>
  <si>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</si>
  <si>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</si>
  <si>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</si>
  <si>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</si>
  <si>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</si>
  <si>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</si>
  <si>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</si>
  <si>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</si>
  <si>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</si>
  <si>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</si>
  <si>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</si>
  <si>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</si>
  <si>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</si>
  <si>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</si>
  <si>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</si>
  <si>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</si>
  <si>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</si>
  <si>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</si>
  <si>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</si>
  <si>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</si>
  <si>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</si>
  <si>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</si>
  <si>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</si>
  <si>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</si>
  <si>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</si>
  <si>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</si>
  <si>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</si>
  <si>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</si>
  <si>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</si>
  <si>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</si>
  <si>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</si>
  <si>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</si>
  <si>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</si>
  <si>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</si>
  <si>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</si>
  <si>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</si>
  <si>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</si>
  <si>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</si>
  <si>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</si>
  <si>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</si>
  <si>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</si>
  <si>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</si>
  <si>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</si>
  <si>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</si>
  <si>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</si>
  <si>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</si>
  <si>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</si>
  <si>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</si>
  <si>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</si>
  <si>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</si>
  <si>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</si>
  <si>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</si>
  <si>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</si>
  <si>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</si>
  <si>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</si>
  <si>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</si>
  <si>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</si>
  <si>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</si>
  <si>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</si>
  <si>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</si>
  <si>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</si>
  <si>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</si>
  <si>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</si>
  <si>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</si>
  <si>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</si>
  <si>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</si>
  <si>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</si>
  <si>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</si>
  <si>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</si>
  <si>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</si>
  <si>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</si>
  <si>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</si>
  <si>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</si>
  <si>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</si>
  <si>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</si>
  <si>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</si>
  <si>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</si>
  <si>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</si>
  <si>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</si>
  <si>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</si>
  <si>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</si>
  <si>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</si>
  <si>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</si>
  <si>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</si>
  <si>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</si>
  <si>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</si>
  <si>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</si>
  <si>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</si>
  <si>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</si>
  <si>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</si>
  <si>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</si>
  <si>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</si>
  <si>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</si>
  <si>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</si>
  <si>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</si>
  <si>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</si>
  <si>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</si>
  <si>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</si>
  <si>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</si>
  <si>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</si>
  <si>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</si>
  <si>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</si>
  <si>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</si>
  <si>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</si>
  <si>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</si>
  <si>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</si>
  <si>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</si>
  <si>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</si>
  <si>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</si>
  <si>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</si>
  <si>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</si>
  <si>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</si>
  <si>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</si>
  <si>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</si>
  <si>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</si>
  <si>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</si>
  <si>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</si>
  <si>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</si>
  <si>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</si>
  <si>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</si>
  <si>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</si>
  <si>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</si>
  <si>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</si>
  <si>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</si>
  <si>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</si>
  <si>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</si>
  <si>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</si>
  <si>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</si>
  <si>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</si>
  <si>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</si>
  <si>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</si>
  <si>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</si>
  <si>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</si>
  <si>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</si>
  <si>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</si>
  <si>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</si>
  <si>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</si>
  <si>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</si>
  <si>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</si>
  <si>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</si>
  <si>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</si>
  <si>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</si>
  <si>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</si>
  <si>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</si>
  <si>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</si>
  <si>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</si>
  <si>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</si>
  <si>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</si>
  <si>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</si>
  <si>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</si>
  <si>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</si>
  <si>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</si>
  <si>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</si>
  <si>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</si>
  <si>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</si>
  <si>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</si>
  <si>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</si>
  <si>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</si>
  <si>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</si>
  <si>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</si>
  <si>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</si>
  <si>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</si>
  <si>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</si>
  <si>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</si>
  <si>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</si>
  <si>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</si>
  <si>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</si>
  <si>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</si>
  <si>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</si>
  <si>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</si>
  <si>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</si>
  <si>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</si>
  <si>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</si>
  <si>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</si>
  <si>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</si>
  <si>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</si>
  <si>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</si>
  <si>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</si>
  <si>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</si>
  <si>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</si>
  <si>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</si>
  <si>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</si>
  <si>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</si>
  <si>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</si>
  <si>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</si>
  <si>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</si>
  <si>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</si>
  <si>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</si>
  <si>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</si>
  <si>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</si>
  <si>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</si>
  <si>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</si>
  <si>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</si>
  <si>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</si>
  <si>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</si>
  <si>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</si>
  <si>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</si>
  <si>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</si>
  <si>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</si>
  <si>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</si>
  <si>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</si>
  <si>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</si>
  <si>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</si>
  <si>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</si>
  <si>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</si>
  <si>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</si>
  <si>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</si>
  <si>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</si>
  <si>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</si>
  <si>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</si>
  <si>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</si>
  <si>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</si>
  <si>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</si>
  <si>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</si>
  <si>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</si>
  <si>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</si>
  <si>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</si>
  <si>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20 ml</t>
  </si>
  <si>
    <t>Волженцева Ю.В.</t>
  </si>
  <si>
    <t>03:18</t>
  </si>
  <si>
    <t>Совместно с д/кардиологом: с учетом клинических данных, ЭКГ и КАГ показана экстренная реваскуляризация бассейна ПНА</t>
  </si>
  <si>
    <t>150 ml</t>
  </si>
  <si>
    <t>1) Контроль места пункции, повязка на 6 ч.</t>
  </si>
  <si>
    <t>08:12</t>
  </si>
  <si>
    <t>Верченко А.С.</t>
  </si>
  <si>
    <t>2,5 - 10</t>
  </si>
  <si>
    <t xml:space="preserve">Сбалансированный </t>
  </si>
  <si>
    <t>неровности контуров</t>
  </si>
  <si>
    <t>стеноз устья 50%, субтотальная нестабильная окклюзия на уровне границы проксимального и среднего сегментов, неровности контуров среднего сегмента. TTG1, TIMI II. ИМА: стеноз проксимального сегмента до 70%. TIMI III.</t>
  </si>
  <si>
    <t>септальный стеноз проксимального сегмента 50%,  стеноз прокс/3 ВТК 50%.  Антеградный кровоток  TIMI III.</t>
  </si>
  <si>
    <t>выраженная s-образная деформация на протяжении проксимального и среднего сегментов. Субокклюзирующий стеноз среднего сегмента, далее протяжённый стеноз до дистального сегмента 70%.  Антеградный кровоток пропульсивный   TIMI I-II. Межсистемный коллатеральный кровоток из ПНА в дистальный сегмент ПКА.</t>
  </si>
  <si>
    <t xml:space="preserve">Устье ствола ЛКА катетеризировано проводниковым катетером Launcher EBU 3.5 6Fr. Коронарный проводник whisper ms (1 шт) проведен  в дистальный сегмент ПНА. Предилатация субокклюзирующего стеноза  БК Artimes 2.5-10, давлением 12 атм.  В зону проксимального сегмента с частичным покрытием среднего сегмента имплантирован DES, Resolute Integtity 3.5-22, давлением 16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и ДВ востановлен до TIMI III. 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</si>
</sst>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0" zoomScaleNormal="100" zoomScaleSheetLayoutView="100" zoomScalePageLayoutView="90" workbookViewId="0">
      <selection activeCell="I40" sqref="I40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45784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0.77083333333333337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0.77777777777777779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362</v>
      </c>
      <c r="H11" s="25"/>
    </row>
    <row r="12" spans="1:8" ht="16.5" thickTop="1">
      <c r="A12" s="80" t="s">
        <v>8</v>
      </c>
      <c r="B12" s="81">
        <v>17087</v>
      </c>
      <c r="C12" s="11"/>
      <c r="D12" s="94" t="s">
        <v>302</v>
      </c>
      <c r="E12" s="92"/>
      <c r="F12" s="92"/>
      <c r="G12" s="23" t="s">
        <v>532</v>
      </c>
      <c r="H12" s="25"/>
    </row>
    <row r="13" spans="1:8" ht="15.75">
      <c r="A13" s="14" t="s">
        <v>10</v>
      </c>
      <c r="B13" s="29">
        <f>DATEDIF(B12,B8,"y")</f>
        <v>78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12710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4210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7.9989999999999997</v>
      </c>
    </row>
    <row r="18" spans="1:8" ht="14.45" customHeight="1">
      <c r="A18" s="56" t="s">
        <v>188</v>
      </c>
      <c r="B18" s="86" t="s">
        <v>540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541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542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543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544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3" zoomScaleNormal="100" zoomScaleSheetLayoutView="100" zoomScalePageLayoutView="90" workbookViewId="0">
      <selection activeCell="I30" sqref="I3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140625" style="211" customWidth="1"/>
    <col min="8" max="8" width="17.425781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45784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0.56597222222222221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0.61805555555555558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5.208333333333337E-2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Верченко А.С.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17087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12710</v>
      </c>
      <c r="C19" s="68"/>
      <c r="D19" s="68"/>
      <c r="E19" s="68"/>
      <c r="F19" s="68"/>
      <c r="G19" s="164" t="s">
        <v>397</v>
      </c>
      <c r="H19" s="179" t="s">
        <v>533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3010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7.9989999999999997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0.60069444444444442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531</v>
      </c>
      <c r="C40" s="119"/>
      <c r="D40" s="249" t="s">
        <v>536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535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стеноз устья 50%, субтотальная нестабильная окклюзия на уровне границы проксимального и среднего сегментов, неровности контуров среднего сегмента. TTG1, TIMI II. ИМА: стеноз проксимального сегмента до 70%. TIMI III.
Бассейн  ОА:   септальный стеноз проксимального сегмента 50%,  стеноз прокс/3 ВТК 50%.  Антеградный кровоток  TIMI III.
Бассейн ПКА:   выраженная s-образная деформация на протяжении проксимального и среднего сегментов. Субокклюзирующий стеноз среднего сегмента, далее протяжённый стеноз до дистального сегмента 70%.  Антеградный кровоток пропульсивный   TIMI I-II. Межсистемный коллатеральный кровоток из ПНА в дистальный сегмент ПКА.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9" sqref="D19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45784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Верченко А.С.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17087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78</v>
      </c>
    </row>
    <row r="7" spans="1:4">
      <c r="A7" s="37"/>
      <c r="B7"/>
      <c r="C7" s="100" t="s">
        <v>12</v>
      </c>
      <c r="D7" s="102">
        <f>КАГ!$B$14</f>
        <v>12710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45784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539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464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1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2025-05-07T16:57:36Z</cp:lastPrinted>
  <dcterms:created xsi:type="dcterms:W3CDTF">2015-06-05T18:19:34Z</dcterms:created>
  <dcterms:modified xsi:type="dcterms:W3CDTF">2025-05-07T16:59:45Z</dcterms:modified>
</cp:coreProperties>
</file>