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"/>
    </mc:Choice>
  </mc:AlternateContent>
  <bookViews>
    <workbookView xWindow="-120" yWindow="-120" windowWidth="29040" windowHeight="15840"/>
  </bookViews>
  <sheets>
    <sheet name="Пациенты.Журнал" sheetId="1" r:id="rId1"/>
    <sheet name="Итоги ЧКВ" sheetId="9" r:id="rId2"/>
    <sheet name="Итоги Диагностика" sheetId="11" r:id="rId3"/>
    <sheet name="Сотрудники" sheetId="2" r:id="rId4"/>
    <sheet name="Вмешательства" sheetId="7" r:id="rId5"/>
    <sheet name="Лист1" sheetId="10" r:id="rId6"/>
    <sheet name="Лист3" sheetId="13" r:id="rId7"/>
  </sheets>
  <definedNames>
    <definedName name="_xlcn.WorksheetConnection_Списокпациентов_V1.1.xlsxВмешательства" hidden="1">Вмешательства[]</definedName>
    <definedName name="_xlcn.WorksheetConnection_Списокпациентов_V1.1.xlsxТаблица3" hidden="1">Таблица3[]</definedName>
    <definedName name="_xlnm._FilterDatabase" localSheetId="0" hidden="1">Пациенты.Журнал!$L$2:$L$764</definedName>
    <definedName name="ExternalData_1" localSheetId="4" hidden="1">Вмешательства!$A$1:$D$37</definedName>
    <definedName name="_xlnm.Extract" localSheetId="5">Лист1!$C$1</definedName>
    <definedName name="_xlnm.Extract" localSheetId="0">Пациенты.Журнал!$T$3</definedName>
    <definedName name="_xlnm.Criteria" localSheetId="0">Пациенты.Журнал!$L$2:$L$764</definedName>
    <definedName name="_xlnm.Print_Area" localSheetId="1">'Итоги ЧКВ'!$A$1:$P$22</definedName>
    <definedName name="_xlnm.Print_Area" localSheetId="0">Пациенты.Журнал!$A$1:$R$489</definedName>
    <definedName name="Услуги">OFFSET(#REF!,0,0,MAX(#REF!),1)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-d8bd338c-80fc-4c78-9a44-9d33119cf1c8" name="Таблица3" connection="WorksheetConnection_Список пациентов_V1.1.xlsx!Таблица3"/>
          <x15:modelTable id="Вмешательства-2aefe203-f917-4fa1-b5b2-10ded2cda4de" name="Вмешательства" connection="WorksheetConnection_Список пациентов_V1.1.xlsx!Вмешательства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0" i="1" l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42" i="1" l="1"/>
  <c r="A736" i="1" l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F743" i="1" l="1"/>
  <c r="F744" i="1"/>
  <c r="F745" i="1"/>
  <c r="F746" i="1"/>
  <c r="F747" i="1"/>
  <c r="F748" i="1"/>
  <c r="F749" i="1"/>
  <c r="A730" i="1" l="1"/>
  <c r="A731" i="1"/>
  <c r="A732" i="1"/>
  <c r="A733" i="1"/>
  <c r="A734" i="1"/>
  <c r="A735" i="1"/>
  <c r="F730" i="1"/>
  <c r="F731" i="1"/>
  <c r="F732" i="1"/>
  <c r="F733" i="1"/>
  <c r="F734" i="1"/>
  <c r="F735" i="1"/>
  <c r="F737" i="1"/>
  <c r="F738" i="1"/>
  <c r="F739" i="1"/>
  <c r="F740" i="1"/>
  <c r="F741" i="1"/>
  <c r="F721" i="1" l="1"/>
  <c r="F722" i="1"/>
  <c r="F723" i="1"/>
  <c r="F724" i="1"/>
  <c r="F725" i="1"/>
  <c r="F726" i="1"/>
  <c r="F727" i="1"/>
  <c r="F728" i="1"/>
  <c r="F729" i="1"/>
  <c r="F714" i="1" l="1"/>
  <c r="F715" i="1"/>
  <c r="F716" i="1"/>
  <c r="F717" i="1"/>
  <c r="F718" i="1"/>
  <c r="F719" i="1"/>
  <c r="F720" i="1"/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F707" i="1" l="1"/>
  <c r="F708" i="1"/>
  <c r="F709" i="1"/>
  <c r="F710" i="1"/>
  <c r="F711" i="1"/>
  <c r="F712" i="1"/>
  <c r="F713" i="1"/>
  <c r="F692" i="1" l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S689" i="1" l="1"/>
  <c r="S688" i="1" l="1"/>
  <c r="F682" i="1" l="1"/>
  <c r="F683" i="1"/>
  <c r="F684" i="1"/>
  <c r="F685" i="1"/>
  <c r="F686" i="1"/>
  <c r="F687" i="1"/>
  <c r="F688" i="1"/>
  <c r="F689" i="1"/>
  <c r="F690" i="1"/>
  <c r="F691" i="1"/>
  <c r="S680" i="1"/>
  <c r="S679" i="1" l="1"/>
  <c r="S673" i="1" l="1"/>
  <c r="F673" i="1" l="1"/>
  <c r="F674" i="1"/>
  <c r="F675" i="1"/>
  <c r="F676" i="1"/>
  <c r="F677" i="1"/>
  <c r="F678" i="1"/>
  <c r="F679" i="1"/>
  <c r="F680" i="1"/>
  <c r="F681" i="1"/>
  <c r="F665" i="1" l="1"/>
  <c r="F666" i="1"/>
  <c r="F667" i="1"/>
  <c r="F668" i="1"/>
  <c r="F669" i="1"/>
  <c r="F670" i="1"/>
  <c r="F671" i="1"/>
  <c r="F672" i="1"/>
  <c r="S662" i="1"/>
  <c r="F652" i="1" l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40" i="1" l="1"/>
  <c r="F641" i="1"/>
  <c r="F642" i="1"/>
  <c r="F643" i="1"/>
  <c r="F644" i="1"/>
  <c r="F645" i="1"/>
  <c r="F646" i="1"/>
  <c r="F647" i="1"/>
  <c r="F648" i="1"/>
  <c r="F649" i="1"/>
  <c r="F650" i="1"/>
  <c r="F651" i="1"/>
  <c r="F633" i="1" l="1"/>
  <c r="F634" i="1"/>
  <c r="F635" i="1"/>
  <c r="F636" i="1"/>
  <c r="F637" i="1"/>
  <c r="F638" i="1"/>
  <c r="F639" i="1"/>
  <c r="F628" i="1" l="1"/>
  <c r="F627" i="1" l="1"/>
  <c r="F629" i="1"/>
  <c r="F630" i="1"/>
  <c r="F631" i="1"/>
  <c r="F632" i="1"/>
  <c r="F622" i="1" l="1"/>
  <c r="F623" i="1"/>
  <c r="F624" i="1"/>
  <c r="F625" i="1"/>
  <c r="F626" i="1"/>
  <c r="F613" i="1" l="1"/>
  <c r="F614" i="1"/>
  <c r="F615" i="1"/>
  <c r="F616" i="1"/>
  <c r="F617" i="1"/>
  <c r="F618" i="1"/>
  <c r="F619" i="1"/>
  <c r="F620" i="1"/>
  <c r="F621" i="1"/>
  <c r="F605" i="1" l="1"/>
  <c r="F606" i="1"/>
  <c r="F607" i="1"/>
  <c r="F608" i="1"/>
  <c r="F609" i="1"/>
  <c r="F610" i="1"/>
  <c r="F611" i="1"/>
  <c r="F612" i="1"/>
  <c r="F599" i="1" l="1"/>
  <c r="F600" i="1"/>
  <c r="F601" i="1"/>
  <c r="F602" i="1"/>
  <c r="F603" i="1"/>
  <c r="F604" i="1"/>
  <c r="F594" i="1" l="1"/>
  <c r="F595" i="1"/>
  <c r="F596" i="1"/>
  <c r="F597" i="1"/>
  <c r="F598" i="1"/>
  <c r="F586" i="1" l="1"/>
  <c r="F587" i="1"/>
  <c r="F588" i="1"/>
  <c r="F589" i="1"/>
  <c r="F590" i="1"/>
  <c r="F591" i="1"/>
  <c r="F592" i="1"/>
  <c r="F593" i="1"/>
  <c r="F580" i="1" l="1"/>
  <c r="F581" i="1"/>
  <c r="F582" i="1"/>
  <c r="F583" i="1"/>
  <c r="F584" i="1"/>
  <c r="F585" i="1"/>
  <c r="F574" i="1" l="1"/>
  <c r="F575" i="1"/>
  <c r="F576" i="1"/>
  <c r="F577" i="1"/>
  <c r="F578" i="1"/>
  <c r="F579" i="1"/>
  <c r="F566" i="1" l="1"/>
  <c r="F567" i="1"/>
  <c r="F568" i="1"/>
  <c r="F569" i="1"/>
  <c r="F570" i="1"/>
  <c r="F571" i="1"/>
  <c r="F572" i="1"/>
  <c r="F573" i="1"/>
  <c r="F557" i="1" l="1"/>
  <c r="F558" i="1"/>
  <c r="F559" i="1"/>
  <c r="F560" i="1"/>
  <c r="F561" i="1"/>
  <c r="F562" i="1"/>
  <c r="F563" i="1"/>
  <c r="F564" i="1"/>
  <c r="F565" i="1"/>
  <c r="F551" i="1" l="1"/>
  <c r="F552" i="1"/>
  <c r="F553" i="1"/>
  <c r="F554" i="1"/>
  <c r="F555" i="1"/>
  <c r="F556" i="1"/>
  <c r="F544" i="1" l="1"/>
  <c r="F545" i="1"/>
  <c r="F546" i="1" l="1"/>
  <c r="F547" i="1"/>
  <c r="F548" i="1"/>
  <c r="F549" i="1"/>
  <c r="F550" i="1"/>
  <c r="F538" i="1" l="1"/>
  <c r="F539" i="1"/>
  <c r="F540" i="1"/>
  <c r="F541" i="1"/>
  <c r="F542" i="1"/>
  <c r="F543" i="1"/>
  <c r="F532" i="1" l="1"/>
  <c r="F533" i="1"/>
  <c r="F534" i="1"/>
  <c r="F535" i="1"/>
  <c r="F536" i="1"/>
  <c r="F537" i="1"/>
  <c r="F526" i="1" l="1"/>
  <c r="F527" i="1"/>
  <c r="F528" i="1"/>
  <c r="F529" i="1"/>
  <c r="F530" i="1"/>
  <c r="F531" i="1"/>
  <c r="H26" i="13" l="1"/>
  <c r="F519" i="1" l="1"/>
  <c r="F520" i="1"/>
  <c r="F521" i="1"/>
  <c r="F522" i="1"/>
  <c r="F523" i="1"/>
  <c r="F524" i="1"/>
  <c r="F525" i="1"/>
  <c r="F512" i="1"/>
  <c r="F513" i="1"/>
  <c r="F514" i="1"/>
  <c r="F515" i="1"/>
  <c r="F516" i="1"/>
  <c r="F517" i="1"/>
  <c r="F518" i="1"/>
  <c r="F504" i="1" l="1"/>
  <c r="F505" i="1"/>
  <c r="F506" i="1"/>
  <c r="F507" i="1"/>
  <c r="F508" i="1"/>
  <c r="F509" i="1"/>
  <c r="F510" i="1"/>
  <c r="F511" i="1"/>
  <c r="F497" i="1" l="1"/>
  <c r="F498" i="1"/>
  <c r="F499" i="1"/>
  <c r="F500" i="1"/>
  <c r="F501" i="1"/>
  <c r="F502" i="1"/>
  <c r="F503" i="1"/>
  <c r="F496" i="1" l="1"/>
  <c r="F488" i="1" l="1"/>
  <c r="F489" i="1"/>
  <c r="F490" i="1"/>
  <c r="F491" i="1"/>
  <c r="F492" i="1"/>
  <c r="F493" i="1"/>
  <c r="F494" i="1"/>
  <c r="F495" i="1"/>
  <c r="F487" i="1" l="1"/>
  <c r="F480" i="1" l="1"/>
  <c r="F481" i="1"/>
  <c r="F482" i="1"/>
  <c r="F483" i="1"/>
  <c r="F484" i="1"/>
  <c r="F485" i="1"/>
  <c r="F486" i="1"/>
  <c r="F477" i="1" l="1"/>
  <c r="F478" i="1"/>
  <c r="F479" i="1"/>
  <c r="F469" i="1" l="1"/>
  <c r="F470" i="1" l="1"/>
  <c r="F474" i="1" l="1"/>
  <c r="F475" i="1"/>
  <c r="F476" i="1"/>
  <c r="F464" i="1" l="1"/>
  <c r="F465" i="1"/>
  <c r="F466" i="1"/>
  <c r="F467" i="1"/>
  <c r="F468" i="1"/>
  <c r="F471" i="1"/>
  <c r="F472" i="1"/>
  <c r="F473" i="1"/>
  <c r="F459" i="1"/>
  <c r="F460" i="1"/>
  <c r="F461" i="1"/>
  <c r="F462" i="1"/>
  <c r="F463" i="1"/>
  <c r="F455" i="1"/>
  <c r="F456" i="1"/>
  <c r="F457" i="1"/>
  <c r="F458" i="1"/>
  <c r="F451" i="1"/>
  <c r="F452" i="1"/>
  <c r="F453" i="1"/>
  <c r="F454" i="1"/>
  <c r="F445" i="1"/>
  <c r="F446" i="1"/>
  <c r="F447" i="1"/>
  <c r="F448" i="1"/>
  <c r="F449" i="1"/>
  <c r="F450" i="1"/>
  <c r="F444" i="1"/>
  <c r="F437" i="1"/>
  <c r="F438" i="1"/>
  <c r="F439" i="1"/>
  <c r="F440" i="1"/>
  <c r="F441" i="1"/>
  <c r="F442" i="1"/>
  <c r="F443" i="1"/>
  <c r="F429" i="1"/>
  <c r="F430" i="1"/>
  <c r="F431" i="1"/>
  <c r="F432" i="1"/>
  <c r="F433" i="1"/>
  <c r="F434" i="1"/>
  <c r="F435" i="1"/>
  <c r="F436" i="1"/>
  <c r="F422" i="1"/>
  <c r="F423" i="1"/>
  <c r="F424" i="1"/>
  <c r="F425" i="1"/>
  <c r="F426" i="1"/>
  <c r="F427" i="1"/>
  <c r="F428" i="1"/>
  <c r="F412" i="1"/>
  <c r="F413" i="1"/>
  <c r="F414" i="1"/>
  <c r="F415" i="1"/>
  <c r="F416" i="1"/>
  <c r="F417" i="1"/>
  <c r="F418" i="1"/>
  <c r="F419" i="1"/>
  <c r="F420" i="1"/>
  <c r="F421" i="1"/>
  <c r="F403" i="1"/>
  <c r="F404" i="1"/>
  <c r="F405" i="1"/>
  <c r="F406" i="1"/>
  <c r="F407" i="1"/>
  <c r="F408" i="1"/>
  <c r="F409" i="1"/>
  <c r="F410" i="1"/>
  <c r="F411" i="1"/>
  <c r="F400" i="1"/>
  <c r="F401" i="1"/>
  <c r="F402" i="1"/>
  <c r="F393" i="1"/>
  <c r="F394" i="1"/>
  <c r="F395" i="1"/>
  <c r="F396" i="1"/>
  <c r="F397" i="1"/>
  <c r="F398" i="1"/>
  <c r="F399" i="1"/>
  <c r="F390" i="1" l="1"/>
  <c r="F391" i="1"/>
  <c r="F392" i="1"/>
  <c r="F385" i="1" l="1"/>
  <c r="F386" i="1"/>
  <c r="F387" i="1"/>
  <c r="F388" i="1"/>
  <c r="F389" i="1"/>
  <c r="F379" i="1" l="1"/>
  <c r="F380" i="1"/>
  <c r="F381" i="1"/>
  <c r="F382" i="1"/>
  <c r="F383" i="1"/>
  <c r="F384" i="1"/>
  <c r="F371" i="1" l="1"/>
  <c r="F372" i="1"/>
  <c r="F373" i="1"/>
  <c r="F374" i="1"/>
  <c r="F375" i="1"/>
  <c r="F376" i="1"/>
  <c r="F377" i="1"/>
  <c r="F378" i="1"/>
  <c r="F364" i="1"/>
  <c r="F365" i="1"/>
  <c r="F366" i="1"/>
  <c r="F367" i="1"/>
  <c r="F368" i="1"/>
  <c r="F369" i="1"/>
  <c r="F370" i="1"/>
  <c r="F357" i="1" l="1"/>
  <c r="F358" i="1"/>
  <c r="F359" i="1"/>
  <c r="F360" i="1"/>
  <c r="F361" i="1"/>
  <c r="F362" i="1"/>
  <c r="F363" i="1"/>
  <c r="F356" i="1"/>
  <c r="F348" i="1" l="1"/>
  <c r="F349" i="1"/>
  <c r="F350" i="1"/>
  <c r="F351" i="1"/>
  <c r="F352" i="1"/>
  <c r="F353" i="1"/>
  <c r="F354" i="1"/>
  <c r="F355" i="1"/>
  <c r="F346" i="1" l="1"/>
  <c r="F347" i="1"/>
  <c r="F343" i="1" l="1"/>
  <c r="F344" i="1"/>
  <c r="F345" i="1"/>
  <c r="F339" i="1" l="1"/>
  <c r="F340" i="1"/>
  <c r="F341" i="1"/>
  <c r="F342" i="1"/>
  <c r="F332" i="1" l="1"/>
  <c r="F333" i="1"/>
  <c r="F334" i="1"/>
  <c r="F335" i="1"/>
  <c r="F336" i="1"/>
  <c r="F337" i="1"/>
  <c r="F338" i="1"/>
  <c r="F331" i="1"/>
  <c r="F326" i="1" l="1"/>
  <c r="F327" i="1"/>
  <c r="F328" i="1"/>
  <c r="F329" i="1"/>
  <c r="F330" i="1"/>
  <c r="F322" i="1" l="1"/>
  <c r="F323" i="1"/>
  <c r="F324" i="1"/>
  <c r="F325" i="1"/>
  <c r="F317" i="1" l="1"/>
  <c r="F318" i="1"/>
  <c r="F319" i="1"/>
  <c r="F320" i="1"/>
  <c r="F321" i="1"/>
  <c r="F312" i="1" l="1"/>
  <c r="F313" i="1"/>
  <c r="F314" i="1"/>
  <c r="F315" i="1"/>
  <c r="F316" i="1"/>
  <c r="F306" i="1" l="1"/>
  <c r="F307" i="1"/>
  <c r="F308" i="1"/>
  <c r="F309" i="1"/>
  <c r="F310" i="1"/>
  <c r="F311" i="1"/>
  <c r="F302" i="1" l="1"/>
  <c r="F303" i="1"/>
  <c r="F304" i="1"/>
  <c r="F305" i="1"/>
  <c r="F300" i="1" l="1"/>
  <c r="F301" i="1"/>
  <c r="F292" i="1"/>
  <c r="F293" i="1"/>
  <c r="F294" i="1"/>
  <c r="F295" i="1"/>
  <c r="F296" i="1"/>
  <c r="F297" i="1"/>
  <c r="F298" i="1"/>
  <c r="F299" i="1"/>
  <c r="F286" i="1" l="1"/>
  <c r="F287" i="1"/>
  <c r="F288" i="1"/>
  <c r="F289" i="1"/>
  <c r="F290" i="1"/>
  <c r="F291" i="1"/>
  <c r="F278" i="1" l="1"/>
  <c r="F279" i="1"/>
  <c r="F280" i="1"/>
  <c r="F281" i="1"/>
  <c r="F282" i="1"/>
  <c r="F283" i="1"/>
  <c r="F284" i="1"/>
  <c r="F285" i="1"/>
  <c r="F267" i="1" l="1"/>
  <c r="F268" i="1"/>
  <c r="F269" i="1"/>
  <c r="F270" i="1"/>
  <c r="F271" i="1"/>
  <c r="F272" i="1"/>
  <c r="F273" i="1"/>
  <c r="F274" i="1"/>
  <c r="F275" i="1"/>
  <c r="F276" i="1"/>
  <c r="F277" i="1"/>
  <c r="F259" i="1" l="1"/>
  <c r="F260" i="1"/>
  <c r="F261" i="1"/>
  <c r="F262" i="1"/>
  <c r="F263" i="1"/>
  <c r="F264" i="1"/>
  <c r="F265" i="1"/>
  <c r="F266" i="1"/>
  <c r="F254" i="1" l="1"/>
  <c r="F255" i="1"/>
  <c r="F256" i="1"/>
  <c r="F257" i="1"/>
  <c r="F258" i="1"/>
  <c r="F250" i="1" l="1"/>
  <c r="F251" i="1"/>
  <c r="F252" i="1"/>
  <c r="F253" i="1"/>
  <c r="F242" i="1" l="1"/>
  <c r="F243" i="1"/>
  <c r="F244" i="1"/>
  <c r="F245" i="1"/>
  <c r="F246" i="1"/>
  <c r="F247" i="1"/>
  <c r="F248" i="1"/>
  <c r="F249" i="1"/>
  <c r="F237" i="1" l="1"/>
  <c r="F238" i="1"/>
  <c r="F239" i="1"/>
  <c r="F240" i="1"/>
  <c r="F241" i="1"/>
  <c r="F232" i="1" l="1"/>
  <c r="F233" i="1"/>
  <c r="F234" i="1"/>
  <c r="F235" i="1"/>
  <c r="F236" i="1"/>
  <c r="P7" i="9" l="1"/>
  <c r="P13" i="9"/>
  <c r="P15" i="9"/>
  <c r="P12" i="9"/>
  <c r="P11" i="9"/>
  <c r="P10" i="9"/>
  <c r="P8" i="9"/>
  <c r="P2" i="9"/>
  <c r="P9" i="9"/>
  <c r="P3" i="9"/>
  <c r="P4" i="9"/>
  <c r="P6" i="9"/>
  <c r="P14" i="9"/>
  <c r="P5" i="9"/>
  <c r="F214" i="1" l="1"/>
  <c r="F220" i="1" l="1"/>
  <c r="F221" i="1"/>
  <c r="F222" i="1"/>
  <c r="F223" i="1"/>
  <c r="F224" i="1"/>
  <c r="F225" i="1"/>
  <c r="F226" i="1"/>
  <c r="F227" i="1"/>
  <c r="F228" i="1"/>
  <c r="F229" i="1"/>
  <c r="F230" i="1"/>
  <c r="F231" i="1"/>
  <c r="F208" i="1" l="1"/>
  <c r="F209" i="1"/>
  <c r="F210" i="1"/>
  <c r="F211" i="1"/>
  <c r="F212" i="1"/>
  <c r="F213" i="1"/>
  <c r="F215" i="1"/>
  <c r="F216" i="1"/>
  <c r="F217" i="1"/>
  <c r="F218" i="1"/>
  <c r="F219" i="1"/>
  <c r="F201" i="1" l="1"/>
  <c r="F202" i="1"/>
  <c r="F203" i="1"/>
  <c r="F204" i="1"/>
  <c r="F205" i="1"/>
  <c r="F206" i="1"/>
  <c r="F207" i="1"/>
  <c r="F186" i="1" l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85" i="1"/>
  <c r="F178" i="1" l="1"/>
  <c r="F180" i="1" l="1"/>
  <c r="F181" i="1"/>
  <c r="F182" i="1"/>
  <c r="F183" i="1"/>
  <c r="F184" i="1"/>
  <c r="F175" i="1" l="1"/>
  <c r="F176" i="1"/>
  <c r="F177" i="1"/>
  <c r="F179" i="1"/>
  <c r="F171" i="1" l="1"/>
  <c r="F172" i="1"/>
  <c r="F173" i="1"/>
  <c r="F174" i="1"/>
  <c r="F167" i="1" l="1"/>
  <c r="F168" i="1"/>
  <c r="F169" i="1"/>
  <c r="F170" i="1"/>
  <c r="F162" i="1" l="1"/>
  <c r="F163" i="1"/>
  <c r="F164" i="1"/>
  <c r="F165" i="1"/>
  <c r="F166" i="1"/>
  <c r="F153" i="1" l="1"/>
  <c r="F154" i="1"/>
  <c r="F155" i="1"/>
  <c r="F156" i="1"/>
  <c r="F157" i="1"/>
  <c r="F158" i="1"/>
  <c r="F159" i="1"/>
  <c r="F160" i="1"/>
  <c r="F161" i="1"/>
  <c r="F143" i="1" l="1"/>
  <c r="F144" i="1"/>
  <c r="F145" i="1"/>
  <c r="F146" i="1"/>
  <c r="F147" i="1"/>
  <c r="F148" i="1"/>
  <c r="F149" i="1"/>
  <c r="F150" i="1"/>
  <c r="F151" i="1"/>
  <c r="F152" i="1"/>
  <c r="F137" i="1" l="1"/>
  <c r="F138" i="1"/>
  <c r="F139" i="1"/>
  <c r="F140" i="1"/>
  <c r="F141" i="1"/>
  <c r="F142" i="1"/>
  <c r="F128" i="1" l="1"/>
  <c r="F129" i="1"/>
  <c r="F130" i="1"/>
  <c r="F131" i="1"/>
  <c r="F132" i="1"/>
  <c r="F133" i="1"/>
  <c r="F134" i="1"/>
  <c r="F135" i="1"/>
  <c r="F136" i="1"/>
  <c r="F127" i="1" l="1"/>
  <c r="F121" i="1" l="1"/>
  <c r="F122" i="1"/>
  <c r="F123" i="1"/>
  <c r="F124" i="1"/>
  <c r="F125" i="1"/>
  <c r="F126" i="1"/>
  <c r="F114" i="1" l="1"/>
  <c r="F115" i="1"/>
  <c r="F116" i="1"/>
  <c r="F117" i="1"/>
  <c r="F118" i="1"/>
  <c r="F119" i="1"/>
  <c r="F120" i="1"/>
  <c r="F113" i="1" l="1"/>
  <c r="F108" i="1"/>
  <c r="F109" i="1"/>
  <c r="F110" i="1"/>
  <c r="F111" i="1"/>
  <c r="F112" i="1"/>
  <c r="F101" i="1" l="1"/>
  <c r="F102" i="1"/>
  <c r="F103" i="1"/>
  <c r="F104" i="1"/>
  <c r="F105" i="1"/>
  <c r="F106" i="1"/>
  <c r="F107" i="1"/>
  <c r="F97" i="1" l="1"/>
  <c r="F98" i="1"/>
  <c r="F99" i="1"/>
  <c r="F100" i="1"/>
  <c r="F96" i="1" l="1"/>
  <c r="F85" i="1" l="1"/>
  <c r="F86" i="1"/>
  <c r="F87" i="1"/>
  <c r="F88" i="1"/>
  <c r="F89" i="1"/>
  <c r="F90" i="1"/>
  <c r="F91" i="1"/>
  <c r="F92" i="1"/>
  <c r="F93" i="1"/>
  <c r="F94" i="1"/>
  <c r="F95" i="1"/>
  <c r="F70" i="1" l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3" i="1" l="1"/>
  <c r="F64" i="1"/>
  <c r="F65" i="1"/>
  <c r="F66" i="1"/>
  <c r="F67" i="1"/>
  <c r="F68" i="1"/>
  <c r="F69" i="1"/>
  <c r="F59" i="1" l="1"/>
  <c r="F60" i="1"/>
  <c r="F61" i="1"/>
  <c r="F62" i="1"/>
  <c r="F52" i="1" l="1"/>
  <c r="F53" i="1"/>
  <c r="F54" i="1"/>
  <c r="F55" i="1"/>
  <c r="F56" i="1"/>
  <c r="F57" i="1"/>
  <c r="F58" i="1"/>
  <c r="F45" i="1" l="1"/>
  <c r="F46" i="1"/>
  <c r="F47" i="1"/>
  <c r="F48" i="1"/>
  <c r="F49" i="1"/>
  <c r="F50" i="1"/>
  <c r="F51" i="1"/>
  <c r="F38" i="1" l="1"/>
  <c r="F39" i="1"/>
  <c r="F40" i="1"/>
  <c r="F41" i="1"/>
  <c r="F42" i="1"/>
  <c r="F43" i="1"/>
  <c r="F44" i="1"/>
  <c r="F35" i="1" l="1"/>
  <c r="F36" i="1"/>
  <c r="F37" i="1"/>
  <c r="F28" i="1" l="1"/>
  <c r="F30" i="1" l="1"/>
  <c r="F31" i="1"/>
  <c r="F32" i="1"/>
  <c r="F33" i="1"/>
  <c r="F34" i="1"/>
  <c r="F7" i="1" l="1"/>
  <c r="F6" i="1" l="1"/>
  <c r="F29" i="1"/>
  <c r="F24" i="1"/>
  <c r="F25" i="1"/>
  <c r="F26" i="1"/>
  <c r="F27" i="1"/>
  <c r="F3" i="1" l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писок пациентов_V1.1.xlsx!Вмешательства" type="102" refreshedVersion="5" minRefreshableVersion="5">
    <extLst>
      <ext xmlns:x15="http://schemas.microsoft.com/office/spreadsheetml/2010/11/main" uri="{DE250136-89BD-433C-8126-D09CA5730AF9}">
        <x15:connection id="Вмешательства-2aefe203-f917-4fa1-b5b2-10ded2cda4de">
          <x15:rangePr sourceName="_xlcn.WorksheetConnection_Списокпациентов_V1.1.xlsxВмешательства"/>
        </x15:connection>
      </ext>
    </extLst>
  </connection>
  <connection id="3" name="WorksheetConnection_Список пациентов_V1.1.xlsx!Таблица3" type="102" refreshedVersion="5" minRefreshableVersion="5">
    <extLst>
      <ext xmlns:x15="http://schemas.microsoft.com/office/spreadsheetml/2010/11/main" uri="{DE250136-89BD-433C-8126-D09CA5730AF9}">
        <x15:connection id="Таблица3-d8bd338c-80fc-4c78-9a44-9d33119cf1c8" autoDelete="1">
          <x15:rangePr sourceName="_xlcn.WorksheetConnection_Списокпациентов_V1.1.xlsxТаблица3"/>
        </x15:connection>
      </ext>
    </extLst>
  </connection>
  <connection id="4" keepAlive="1" name="Запрос — Вмешательства" description="Соединение с запросом &quot;Вмешательства&quot; в книге." type="5" refreshedVersion="0" background="1">
    <dbPr connection="Provider=Microsoft.Mashup.OleDb.1;Data Source=$Workbook$;Location=Вмешательства;Extended Properties=&quot;&quot;" command="SELECT * FROM [Вмешательства]"/>
  </connection>
  <connection id="5" keepAlive="1" name="Запрос — Вмешательства (2)" description="Соединение с запросом &quot;Вмешательства (2)&quot; в книге." type="5" refreshedVersion="7" background="1" saveData="1">
    <dbPr connection="Provider=Microsoft.Mashup.OleDb.1;Data Source=$Workbook$;Location=&quot;Вмешательства (2)&quot;;Extended Properties=&quot;&quot;" command="SELECT * FROM [Вмешательства (2)]"/>
  </connection>
</connections>
</file>

<file path=xl/sharedStrings.xml><?xml version="1.0" encoding="utf-8"?>
<sst xmlns="http://schemas.openxmlformats.org/spreadsheetml/2006/main" count="7734" uniqueCount="1072">
  <si>
    <t>№</t>
  </si>
  <si>
    <t>Список сотрудников</t>
  </si>
  <si>
    <t>Врачи</t>
  </si>
  <si>
    <t>Мед.Cёстры</t>
  </si>
  <si>
    <t xml:space="preserve">Санитарки 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</si>
  <si>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</si>
  <si>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</si>
  <si>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</si>
  <si>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</si>
  <si>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</si>
  <si>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</si>
  <si>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</si>
  <si>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</si>
  <si>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</si>
  <si>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</si>
  <si>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</si>
  <si>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</si>
  <si>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</si>
  <si>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</si>
  <si>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</si>
  <si>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</si>
  <si>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</si>
  <si>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</si>
  <si>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</si>
  <si>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</si>
  <si>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</si>
  <si>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</si>
  <si>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</si>
  <si>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</si>
  <si>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</si>
  <si>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</si>
  <si>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</si>
  <si>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</si>
  <si>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</si>
  <si>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</si>
  <si>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</si>
  <si>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Установка стента в сосуд</t>
  </si>
  <si>
    <t>Коронарография</t>
  </si>
  <si>
    <t>A06.10.006.002</t>
  </si>
  <si>
    <t>Церебральная ангиография тотальная селективная</t>
  </si>
  <si>
    <t>Ангиография общей сонной артерии</t>
  </si>
  <si>
    <t>Эндоваскулярная тромбэктомия аспирационная</t>
  </si>
  <si>
    <t>Age</t>
  </si>
  <si>
    <t>Birthday</t>
  </si>
  <si>
    <t>Date</t>
  </si>
  <si>
    <t>№2</t>
  </si>
  <si>
    <t>Otd</t>
  </si>
  <si>
    <t>Disease</t>
  </si>
  <si>
    <t>Procedure</t>
  </si>
  <si>
    <t>Artery</t>
  </si>
  <si>
    <t>Access</t>
  </si>
  <si>
    <t>Surgeon 1</t>
  </si>
  <si>
    <t>Surgeon 2</t>
  </si>
  <si>
    <t>Nurse</t>
  </si>
  <si>
    <t>Result</t>
  </si>
  <si>
    <t>DES,n</t>
  </si>
  <si>
    <t>Код услуги</t>
  </si>
  <si>
    <t>Номенклатура мед.услуги</t>
  </si>
  <si>
    <t>Рентгенэндоваскулярная диагностика и лечение</t>
  </si>
  <si>
    <t>042/001</t>
  </si>
  <si>
    <t>A06.10.006.006</t>
  </si>
  <si>
    <t>Транслюминальная баллонная ангиопластика и стентирование коронарных артерий. ЧКВ</t>
  </si>
  <si>
    <t>042/059</t>
  </si>
  <si>
    <t>Коронарошунтография</t>
  </si>
  <si>
    <t>042/005</t>
  </si>
  <si>
    <t>A06.12.005.000</t>
  </si>
  <si>
    <t>Ангиография внутренней сонной артерии</t>
  </si>
  <si>
    <t>A06.12.007.000</t>
  </si>
  <si>
    <t>042/045</t>
  </si>
  <si>
    <t>A06.12.012.000</t>
  </si>
  <si>
    <t>Брюшная аортография</t>
  </si>
  <si>
    <t>042/002</t>
  </si>
  <si>
    <t>A06.12.017.000</t>
  </si>
  <si>
    <t>Ангиография артерии верхней конечности прямая</t>
  </si>
  <si>
    <t>042/004</t>
  </si>
  <si>
    <t>A06.12.039.000</t>
  </si>
  <si>
    <t>Ангиография артерий нижней конечности прямая</t>
  </si>
  <si>
    <t>042/143</t>
  </si>
  <si>
    <t>A06.12.028.000</t>
  </si>
  <si>
    <t>Флебография нижней конечности прямая</t>
  </si>
  <si>
    <t>042/028</t>
  </si>
  <si>
    <t>A06.12.013.000</t>
  </si>
  <si>
    <t>Артериография тазовых органов</t>
  </si>
  <si>
    <t>042/022</t>
  </si>
  <si>
    <t>A06.12.041.000</t>
  </si>
  <si>
    <t>Ангиография сосудов органов брюшной полости</t>
  </si>
  <si>
    <t>042/024</t>
  </si>
  <si>
    <t>A06.12.030.000</t>
  </si>
  <si>
    <t>Ангиография сосудов почек</t>
  </si>
  <si>
    <t>042/152</t>
  </si>
  <si>
    <t>A06.12.031.001</t>
  </si>
  <si>
    <t>042/107</t>
  </si>
  <si>
    <t>A16.12.026.012</t>
  </si>
  <si>
    <t>Транслюминальная баллонная ангиопластика коронарных артерий.</t>
  </si>
  <si>
    <t>A16.12.026.012. Осл.63</t>
  </si>
  <si>
    <t>Транслюминальная баллонная ангиопластика коронарных артерий. Ангиографический результат не достигнут.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</si>
  <si>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</si>
  <si>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</si>
  <si>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</si>
  <si>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</si>
  <si>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</si>
  <si>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</si>
  <si>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</si>
  <si>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</si>
  <si>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</si>
  <si>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</si>
  <si>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</si>
  <si>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</si>
  <si>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</si>
  <si>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</si>
  <si>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</si>
  <si>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</si>
  <si>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</si>
  <si>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</si>
  <si>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</si>
  <si>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</si>
  <si>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</si>
  <si>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</si>
  <si>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</si>
  <si>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</si>
  <si>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</si>
  <si>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</si>
  <si>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</si>
  <si>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</si>
  <si>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</si>
  <si>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</si>
  <si>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A16.12.002.003</t>
  </si>
  <si>
    <t>Удаление кава-фильтра</t>
  </si>
  <si>
    <t>042/051</t>
  </si>
  <si>
    <t>A16.12.002.002</t>
  </si>
  <si>
    <t>Имплантация кава-фильтра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</si>
  <si>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</si>
  <si>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</si>
  <si>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</si>
  <si>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</si>
  <si>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</si>
  <si>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</si>
  <si>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</si>
  <si>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A16.12.051.000</t>
  </si>
  <si>
    <t>Эндоваскулярная эмболизация сосудов</t>
  </si>
  <si>
    <t>042/042</t>
  </si>
  <si>
    <t>A16.12.026.000</t>
  </si>
  <si>
    <t>Баллонная вазодилятация</t>
  </si>
  <si>
    <t>042/131</t>
  </si>
  <si>
    <t>A16.12.028.000</t>
  </si>
  <si>
    <t>042/067</t>
  </si>
  <si>
    <t>A16.12.028.017</t>
  </si>
  <si>
    <t>Попытка стентирования коронарных артерий*</t>
  </si>
  <si>
    <t>042/1311</t>
  </si>
  <si>
    <t>A16.12.028.003</t>
  </si>
  <si>
    <t>Установка стента в сосуд (без стоимости стента)</t>
  </si>
  <si>
    <t>042/066</t>
  </si>
  <si>
    <t>A16.12.028.004</t>
  </si>
  <si>
    <t>Попытка интервенционного вмешательства на артериях нижних конечностей</t>
  </si>
  <si>
    <t xml:space="preserve"> A16.12.003.000</t>
  </si>
  <si>
    <t>Устранение тромба коронарной артерии. Тромбаспирация.</t>
  </si>
  <si>
    <t xml:space="preserve"> A16.12.003.001</t>
  </si>
  <si>
    <t>Камкин В.А.</t>
  </si>
  <si>
    <t>КАГ</t>
  </si>
  <si>
    <t>лучевой</t>
  </si>
  <si>
    <t>Волков С.В.</t>
  </si>
  <si>
    <t>Фёдорова Т.В.</t>
  </si>
  <si>
    <t>Шубейкин В.Н.</t>
  </si>
  <si>
    <t>ПКА</t>
  </si>
  <si>
    <t>удовл.</t>
  </si>
  <si>
    <t>Щербакова С.М.</t>
  </si>
  <si>
    <r>
      <t>ОКС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>ST</t>
    </r>
  </si>
  <si>
    <t>АБР</t>
  </si>
  <si>
    <t>ШГ</t>
  </si>
  <si>
    <t>Анг.НК</t>
  </si>
  <si>
    <t>ЦАГ</t>
  </si>
  <si>
    <t>БАП</t>
  </si>
  <si>
    <t>БАП/63</t>
  </si>
  <si>
    <t>Попытка ЧКВ</t>
  </si>
  <si>
    <t>Стент КА</t>
  </si>
  <si>
    <t>Анг.БЦА</t>
  </si>
  <si>
    <t>Т/аспирация</t>
  </si>
  <si>
    <t>Тр/стента</t>
  </si>
  <si>
    <t>ОКС↑ST</t>
  </si>
  <si>
    <t>Кирпичников В.Г.</t>
  </si>
  <si>
    <t>ЛДИ_1</t>
  </si>
  <si>
    <t>ЛДИ_2</t>
  </si>
  <si>
    <t>Коротнёва Л.В.</t>
  </si>
  <si>
    <t>ПНА</t>
  </si>
  <si>
    <t>Балашова Л.К.</t>
  </si>
  <si>
    <t>Кононенков А.В.</t>
  </si>
  <si>
    <t>Гаджиев Г.Н.О</t>
  </si>
  <si>
    <t>Колосова О.В.</t>
  </si>
  <si>
    <t>Карпов А.Н.</t>
  </si>
  <si>
    <t>Свешников С.С.</t>
  </si>
  <si>
    <t>субопт</t>
  </si>
  <si>
    <t>Андреева В.В.</t>
  </si>
  <si>
    <t>неудовл.</t>
  </si>
  <si>
    <t>м</t>
  </si>
  <si>
    <t>ж</t>
  </si>
  <si>
    <t>Трубачёв С.В.</t>
  </si>
  <si>
    <t>Галанина Н.Б.</t>
  </si>
  <si>
    <t>Ходак Г.Н.</t>
  </si>
  <si>
    <t>Хрусталёва Л.В.</t>
  </si>
  <si>
    <t>Кузнецов В.В.</t>
  </si>
  <si>
    <t>sex</t>
  </si>
  <si>
    <t>Фокина Н.А.</t>
  </si>
  <si>
    <t>Арефьева Г.Ф.</t>
  </si>
  <si>
    <t>бедреный</t>
  </si>
  <si>
    <t>Семянников А.Д.</t>
  </si>
  <si>
    <t>Пулина М.А.</t>
  </si>
  <si>
    <t>ОА</t>
  </si>
  <si>
    <t>Волошин С.В.</t>
  </si>
  <si>
    <t>Кыткина И.А.</t>
  </si>
  <si>
    <t>Семёнов С.Н.</t>
  </si>
  <si>
    <t>Плюхина А.С.</t>
  </si>
  <si>
    <t>Смирнов Ю.Г.</t>
  </si>
  <si>
    <t>Закурин Р.Н.</t>
  </si>
  <si>
    <t>Кочетов А.И .</t>
  </si>
  <si>
    <t>Name</t>
  </si>
  <si>
    <t>Опенкина Л.В.</t>
  </si>
  <si>
    <t>Марков П.К.</t>
  </si>
  <si>
    <t>Голубев А.Е.</t>
  </si>
  <si>
    <t>Хрусталёва Л.А.</t>
  </si>
  <si>
    <t>Ситников Ю.В.</t>
  </si>
  <si>
    <t>Кукушкина И.А.</t>
  </si>
  <si>
    <t>Повстяной С.А.</t>
  </si>
  <si>
    <t>Репина Е.В.</t>
  </si>
  <si>
    <t>Белевцев Д.Д.</t>
  </si>
  <si>
    <t>Балашов Р.А.</t>
  </si>
  <si>
    <t>Пикин И.П.</t>
  </si>
  <si>
    <t>Маслов И.Н.</t>
  </si>
  <si>
    <t>Смоляков Ю.А.</t>
  </si>
  <si>
    <t>Гурова Л.Н.</t>
  </si>
  <si>
    <t>ПКА;ПНА</t>
  </si>
  <si>
    <t>Макаренко О.Н.</t>
  </si>
  <si>
    <t>Смолич Т.А.</t>
  </si>
  <si>
    <t>Кузьмичёва О.А.</t>
  </si>
  <si>
    <t>Базаров А.А.</t>
  </si>
  <si>
    <t>Куликов В.В.</t>
  </si>
  <si>
    <t>Калуженцева С.В.</t>
  </si>
  <si>
    <t>Климова Н.Н.</t>
  </si>
  <si>
    <t>Менгель В.Я.</t>
  </si>
  <si>
    <t>Титов Ю.С</t>
  </si>
  <si>
    <t>Ушакова Т.Н.</t>
  </si>
  <si>
    <t>Жирков В.В.</t>
  </si>
  <si>
    <t>Тюменев П.Б.</t>
  </si>
  <si>
    <t>Завадский С.А.</t>
  </si>
  <si>
    <t>Аневр.Контр.</t>
  </si>
  <si>
    <t>Моржухин А.В.</t>
  </si>
  <si>
    <t>Мясников В.В.</t>
  </si>
  <si>
    <t>Галкин В.М.</t>
  </si>
  <si>
    <t>Серкез Т.Ю.</t>
  </si>
  <si>
    <t>Белов А.Ф.</t>
  </si>
  <si>
    <t>Садриев Р.Р.</t>
  </si>
  <si>
    <t>Кашин  В.В.</t>
  </si>
  <si>
    <t>Мошков В.В.</t>
  </si>
  <si>
    <t>Кучерянов В.В.</t>
  </si>
  <si>
    <t>Ильичёва Н.С.</t>
  </si>
  <si>
    <t>Сизова Г.А.</t>
  </si>
  <si>
    <t>Стихиляс Р.Н.</t>
  </si>
  <si>
    <t>Лазарева А.А.</t>
  </si>
  <si>
    <t>Кречетников А.Н.</t>
  </si>
  <si>
    <t>Ствол-ПНА,ОА, kissing</t>
  </si>
  <si>
    <t>Ствол-ПНА, kissing</t>
  </si>
  <si>
    <t>Волков В.В.</t>
  </si>
  <si>
    <t>ПНА+БАП ДВ</t>
  </si>
  <si>
    <t>Мущинин Г.Г.</t>
  </si>
  <si>
    <t>Синицын В.Н.</t>
  </si>
  <si>
    <t>Смирнов В.Н.</t>
  </si>
  <si>
    <t>Ствол-ПНА</t>
  </si>
  <si>
    <t>Хаджиев И.М.</t>
  </si>
  <si>
    <t>ПКА;ОА</t>
  </si>
  <si>
    <t>Александров С.М.</t>
  </si>
  <si>
    <t>Индрикян П.А.</t>
  </si>
  <si>
    <t>Медведева О.А.</t>
  </si>
  <si>
    <t>Кондратьев Л.В.</t>
  </si>
  <si>
    <t>Крылова М.Н.</t>
  </si>
  <si>
    <t>Никешина В.В.</t>
  </si>
  <si>
    <t>Бахарев О.В.</t>
  </si>
  <si>
    <t>Шиланов А.А.</t>
  </si>
  <si>
    <t>М</t>
  </si>
  <si>
    <t>Власов Н.В.</t>
  </si>
  <si>
    <t>ВТК</t>
  </si>
  <si>
    <t>Лебедев Ю.О.</t>
  </si>
  <si>
    <t>Королькова Г.Н.</t>
  </si>
  <si>
    <t>ПНА, ствол ЛКА</t>
  </si>
  <si>
    <t>Лысков И.В.</t>
  </si>
  <si>
    <t>Капустина Г.Д.</t>
  </si>
  <si>
    <t>Кустов Н.А.</t>
  </si>
  <si>
    <t>Тоскинов А.Н.</t>
  </si>
  <si>
    <t>Амирян Д.И.</t>
  </si>
  <si>
    <t>Ипатов А.В.</t>
  </si>
  <si>
    <t>Осипова К.П.</t>
  </si>
  <si>
    <t>Котков А.Е.</t>
  </si>
  <si>
    <t>ПНА-ДВ (1стент), kissing</t>
  </si>
  <si>
    <t>Уханов А.М.</t>
  </si>
  <si>
    <t>ИМА</t>
  </si>
  <si>
    <t>Берёзкин А.С.</t>
  </si>
  <si>
    <t>Горбунов С.В.</t>
  </si>
  <si>
    <t>Дорошенко Д.Н.</t>
  </si>
  <si>
    <t>ВТК;ПНА</t>
  </si>
  <si>
    <t>Чинчаладзе Г.Г.</t>
  </si>
  <si>
    <t>Еремеев Г.Е.</t>
  </si>
  <si>
    <t>Хлопов М.И.</t>
  </si>
  <si>
    <t>Озорнов Г.В.</t>
  </si>
  <si>
    <t>Костюнин В.В.</t>
  </si>
  <si>
    <t>ДВ</t>
  </si>
  <si>
    <t>Спиридонов С.А.</t>
  </si>
  <si>
    <t>Поддымников С.Г.</t>
  </si>
  <si>
    <t>Хидирова Б.Э.</t>
  </si>
  <si>
    <t>Кирсанова Т.В.</t>
  </si>
  <si>
    <t>Синтин Н.В.</t>
  </si>
  <si>
    <t>Шибаева Т.В.</t>
  </si>
  <si>
    <t>Полянский В.М.</t>
  </si>
  <si>
    <t>Сидоров В.С.</t>
  </si>
  <si>
    <t>Филимонова Н.Н.</t>
  </si>
  <si>
    <t>Колесов В.А.</t>
  </si>
  <si>
    <t>Куваева В.И.</t>
  </si>
  <si>
    <t>Павлов Ю.А.</t>
  </si>
  <si>
    <t>плечевой</t>
  </si>
  <si>
    <t>Пищикова Т.В.</t>
  </si>
  <si>
    <t>Казаков С.Е.</t>
  </si>
  <si>
    <t>Хуснутдинов М.С.</t>
  </si>
  <si>
    <t>Евсеева А.</t>
  </si>
  <si>
    <t>Ствол-ПНА-ОА</t>
  </si>
  <si>
    <t>смерть</t>
  </si>
  <si>
    <t>Общий итог</t>
  </si>
  <si>
    <t>(Все)</t>
  </si>
  <si>
    <t>ЧКВ</t>
  </si>
  <si>
    <t/>
  </si>
  <si>
    <t>2022 год</t>
  </si>
  <si>
    <t>Махаличев Е.С.</t>
  </si>
  <si>
    <t>Берников Л.М.</t>
  </si>
  <si>
    <t>Медведев Е.А.</t>
  </si>
  <si>
    <t>Рачков О.В.</t>
  </si>
  <si>
    <t>Отрубин М.В.</t>
  </si>
  <si>
    <t>Лебедева А.Г.</t>
  </si>
  <si>
    <t>Петров В.М.</t>
  </si>
  <si>
    <t>Воробьёв В.А.</t>
  </si>
  <si>
    <t>Багаева Т.А.</t>
  </si>
  <si>
    <t>Лебедева Н.М.</t>
  </si>
  <si>
    <t>Голубева Т.В.</t>
  </si>
  <si>
    <t>ПНА,ДВ,TAP</t>
  </si>
  <si>
    <t>Соколова М.Н.</t>
  </si>
  <si>
    <t>Антуфьева С.Ю.</t>
  </si>
  <si>
    <t>Яковлева Л.С.</t>
  </si>
  <si>
    <t>Глуховцев С.Ф.</t>
  </si>
  <si>
    <t>Грешечкин С.В.</t>
  </si>
  <si>
    <t>Вавилова И.Н.</t>
  </si>
  <si>
    <t>Павловский М.С.</t>
  </si>
  <si>
    <t>Суровегин А.Н.</t>
  </si>
  <si>
    <t>Седов О.Л.</t>
  </si>
  <si>
    <t>Павлова А.И.</t>
  </si>
  <si>
    <t>локтевой</t>
  </si>
  <si>
    <t>ОКС БПST</t>
  </si>
  <si>
    <t>Земская А.А.</t>
  </si>
  <si>
    <t>33/7</t>
  </si>
  <si>
    <t>САК</t>
  </si>
  <si>
    <t>Эмбол.экстр</t>
  </si>
  <si>
    <t>ПСА</t>
  </si>
  <si>
    <t>Блажнов А.И.</t>
  </si>
  <si>
    <t>Кокин А.Н.</t>
  </si>
  <si>
    <t>Шарапова Л.В.</t>
  </si>
  <si>
    <t>Рубцов В.А.</t>
  </si>
  <si>
    <t>ЗМЖВ</t>
  </si>
  <si>
    <t>Соболев В.Б.</t>
  </si>
  <si>
    <t>Коваль С.Ф.</t>
  </si>
  <si>
    <t>Агапов Е.Н.</t>
  </si>
  <si>
    <t>Сафиуллин И.К.</t>
  </si>
  <si>
    <t>ПНА, дил.устья ДВ1</t>
  </si>
  <si>
    <t>Смиронов А.В.</t>
  </si>
  <si>
    <t>Кошонин В.М.</t>
  </si>
  <si>
    <t>Кондратьев Ю.Н.</t>
  </si>
  <si>
    <t>Трусова Х.И.</t>
  </si>
  <si>
    <t>Куканова К.А.</t>
  </si>
  <si>
    <t>Анохин В.С.</t>
  </si>
  <si>
    <t>Чуприн В.А.</t>
  </si>
  <si>
    <t>Лунин В.Г.</t>
  </si>
  <si>
    <t>Бочков А.В.</t>
  </si>
  <si>
    <t>Ствол-ОА;ПНА;TAP</t>
  </si>
  <si>
    <t>Седов Ю.В.</t>
  </si>
  <si>
    <t>Ульченко В.И.</t>
  </si>
  <si>
    <t>Демичева Т.Н.</t>
  </si>
  <si>
    <t>Евишкина Г.Н.</t>
  </si>
  <si>
    <t>Столбова Г.И.</t>
  </si>
  <si>
    <t>Баблидзе Т.Н.</t>
  </si>
  <si>
    <t>Полунин Н.М.</t>
  </si>
  <si>
    <t>Седов К.В.</t>
  </si>
  <si>
    <t>Соляной П.В.</t>
  </si>
  <si>
    <t>Морозов С.Н.</t>
  </si>
  <si>
    <t>Сахаров А.А.</t>
  </si>
  <si>
    <t>Соколова Н.В.</t>
  </si>
  <si>
    <t>Золотов Б.А.</t>
  </si>
  <si>
    <t>Бесфамильный И.В.</t>
  </si>
  <si>
    <t>Овсяников А.Г.</t>
  </si>
  <si>
    <t>Кочуев А.Ю.</t>
  </si>
  <si>
    <t>Чистяков Б.П.</t>
  </si>
  <si>
    <t>Исаков С.Б.</t>
  </si>
  <si>
    <t>Круглов С.Г.</t>
  </si>
  <si>
    <t>Смиронова Н.Н.</t>
  </si>
  <si>
    <t>Семёнов Л.П.</t>
  </si>
  <si>
    <t>Уклеин В.А.</t>
  </si>
  <si>
    <t>Паникарова В.В.</t>
  </si>
  <si>
    <t>Редькин В.С.</t>
  </si>
  <si>
    <t>Трубин С.В.</t>
  </si>
  <si>
    <t>Лазюка Е.П.</t>
  </si>
  <si>
    <t>Орлов Н.Н.</t>
  </si>
  <si>
    <t>Лузин А.С</t>
  </si>
  <si>
    <t>Кочнева З.В.</t>
  </si>
  <si>
    <t>Антонова В.А.</t>
  </si>
  <si>
    <t>Свиткова А.П.</t>
  </si>
  <si>
    <t>Авдиенко Т.Л.</t>
  </si>
  <si>
    <t>Кулько Г.В.</t>
  </si>
  <si>
    <t>Савина Р.В.</t>
  </si>
  <si>
    <t>Дозорова В.К.</t>
  </si>
  <si>
    <t>Колеватых Т.В.</t>
  </si>
  <si>
    <t>Разин А.Н.</t>
  </si>
  <si>
    <t>Киреев И.В.</t>
  </si>
  <si>
    <t>Мокшина Г.И.</t>
  </si>
  <si>
    <t>Отр.</t>
  </si>
  <si>
    <t>Баронкина Г.А.</t>
  </si>
  <si>
    <t>Фомичёв С.М.</t>
  </si>
  <si>
    <t>Карпов А.В.</t>
  </si>
  <si>
    <t>Кутузов А.В.</t>
  </si>
  <si>
    <t>Карцева Е.Н.</t>
  </si>
  <si>
    <t>Егоров В.А.</t>
  </si>
  <si>
    <t>Эмбол.план.</t>
  </si>
  <si>
    <t>Аневр.Без разрыва</t>
  </si>
  <si>
    <t>Офт.арт</t>
  </si>
  <si>
    <t>Кочергин Н.Н.</t>
  </si>
  <si>
    <t>Сулейманова Е.А.</t>
  </si>
  <si>
    <t>Александова Л.Б.</t>
  </si>
  <si>
    <t>Помещиков П.М.</t>
  </si>
  <si>
    <t>Ушаков В.Ю.</t>
  </si>
  <si>
    <t>Тарапура К.Т.</t>
  </si>
  <si>
    <t>Камеко А.С.</t>
  </si>
  <si>
    <t>ПНА;ОА</t>
  </si>
  <si>
    <t>Черноус В.А.</t>
  </si>
  <si>
    <t>Шалфицкий О.Л.</t>
  </si>
  <si>
    <t>Кученкова Е.Е.</t>
  </si>
  <si>
    <t>Стент левой ВСА</t>
  </si>
  <si>
    <t>Стеноз ВСА</t>
  </si>
  <si>
    <t>Стент ВСА</t>
  </si>
  <si>
    <t>Сметанина Е.М.</t>
  </si>
  <si>
    <t>Филиппова А.Н.</t>
  </si>
  <si>
    <t>Комаров В.Н.</t>
  </si>
  <si>
    <t>Гучков С.Н.</t>
  </si>
  <si>
    <t>Язев М.А.</t>
  </si>
  <si>
    <t>Грачёва А.А.</t>
  </si>
  <si>
    <t>Павлова З.С.</t>
  </si>
  <si>
    <t>Воронин В.В.</t>
  </si>
  <si>
    <t>Сигова Н.В.</t>
  </si>
  <si>
    <t>Ананьичева З.К.</t>
  </si>
  <si>
    <t>Ствол ЛКА; ПНА</t>
  </si>
  <si>
    <t>Чижов Н.С.</t>
  </si>
  <si>
    <t>Колличество</t>
  </si>
  <si>
    <t>Скородумова В.С.</t>
  </si>
  <si>
    <t>Цыпленков В.И.</t>
  </si>
  <si>
    <t>Баскакова Л.В.</t>
  </si>
  <si>
    <t>Шашков Е.В.</t>
  </si>
  <si>
    <t>Михайлычева В.Н.</t>
  </si>
  <si>
    <t>Трофимова Н.Б.</t>
  </si>
  <si>
    <t>Юдина Н.К.</t>
  </si>
  <si>
    <t>22/35</t>
  </si>
  <si>
    <t>Лежникова В.А.</t>
  </si>
  <si>
    <t>Графенкова Г.З.</t>
  </si>
  <si>
    <t>Котин В.В.</t>
  </si>
  <si>
    <t>Мокочунин А.С.</t>
  </si>
  <si>
    <t>Григорьева А.Н.</t>
  </si>
  <si>
    <t>Евдокимова Н.А.</t>
  </si>
  <si>
    <t>Ситанов В.В.</t>
  </si>
  <si>
    <t>Касаткин А.В.</t>
  </si>
  <si>
    <t>Волков Г.Н.</t>
  </si>
  <si>
    <t>Гусаков О.Л.</t>
  </si>
  <si>
    <t>Воронов Д.А.</t>
  </si>
  <si>
    <t>Григорьев М.В.</t>
  </si>
  <si>
    <t>Абашидзе С.В.</t>
  </si>
  <si>
    <t>Белобородов В.Н.</t>
  </si>
  <si>
    <t>Юдина Л.Н.</t>
  </si>
  <si>
    <t xml:space="preserve">Комбинированный </t>
  </si>
  <si>
    <t>Косоурихин А.В.</t>
  </si>
  <si>
    <t>Пуленец Т.М.</t>
  </si>
  <si>
    <t>Рыжков А.В.</t>
  </si>
  <si>
    <t>Яблоков М.И.</t>
  </si>
  <si>
    <t>Моисеев Е.А.</t>
  </si>
  <si>
    <t>Ствол ЛКА; ОА</t>
  </si>
  <si>
    <t>Дибиров М.А.</t>
  </si>
  <si>
    <t>Свешников А.Н.</t>
  </si>
  <si>
    <t>Петровская С.Ю.</t>
  </si>
  <si>
    <t>Николаева Н.В</t>
  </si>
  <si>
    <t>Ягутян А.Г.</t>
  </si>
  <si>
    <t>Яблочкин Ю.Н.</t>
  </si>
  <si>
    <t>Скопинов Н.А.</t>
  </si>
  <si>
    <t>Акимова Т.И.</t>
  </si>
  <si>
    <t>Магомедова П.А.</t>
  </si>
  <si>
    <t>Посадов К.К.</t>
  </si>
  <si>
    <t>Савельев С.Н.</t>
  </si>
  <si>
    <t>Денисов Е.В.</t>
  </si>
  <si>
    <t>Ивашкив Н.А.</t>
  </si>
  <si>
    <t>Ипатов В.П.</t>
  </si>
  <si>
    <t>Громов В.А.</t>
  </si>
  <si>
    <t>Мхитарян Л.С.</t>
  </si>
  <si>
    <t>Сакулин Н.С.</t>
  </si>
  <si>
    <t>Комарова Е.А.</t>
  </si>
  <si>
    <t>Ельцов В.Б.</t>
  </si>
  <si>
    <t>Горковенко И.К.</t>
  </si>
  <si>
    <t>Константинов В.Д.</t>
  </si>
  <si>
    <t>Загулина Л.М.</t>
  </si>
  <si>
    <t>Розова С.В.</t>
  </si>
  <si>
    <t>ПНА;ДВ;Culotte</t>
  </si>
  <si>
    <t>Железняков В.В.</t>
  </si>
  <si>
    <t>Серов М.А.</t>
  </si>
  <si>
    <t>Ствол;ПНА:ОА.TAP</t>
  </si>
  <si>
    <t>Савчук Л.А.</t>
  </si>
  <si>
    <t>Сакун Г.Ф</t>
  </si>
  <si>
    <t>Воробьев Д.А.</t>
  </si>
  <si>
    <t>Харитонов В.Н.</t>
  </si>
  <si>
    <t>Попытка БАП ДВ</t>
  </si>
  <si>
    <t xml:space="preserve">дистальный </t>
  </si>
  <si>
    <t>Старов А.Ф.</t>
  </si>
  <si>
    <t>Манежнов С.В.</t>
  </si>
  <si>
    <t>Балашова Р.Х.</t>
  </si>
  <si>
    <t>Смуров А.И.</t>
  </si>
  <si>
    <t>Аладьев А.А.</t>
  </si>
  <si>
    <t>Ерёмин В.Н.</t>
  </si>
  <si>
    <t>Иванов В.Л.</t>
  </si>
  <si>
    <t>Кузнецова Л.А.</t>
  </si>
  <si>
    <t>Черенков М.Ю.</t>
  </si>
  <si>
    <t>НОРМА</t>
  </si>
  <si>
    <t>Никитин Н.Е.</t>
  </si>
  <si>
    <t>Пыжков А.С.</t>
  </si>
  <si>
    <t>Повасина Н.А.</t>
  </si>
  <si>
    <t>Смекалин В.А.</t>
  </si>
  <si>
    <t>Балина Н.В.</t>
  </si>
  <si>
    <t>Ствол-ИМА</t>
  </si>
  <si>
    <t>Шудров Б.А.</t>
  </si>
  <si>
    <t>Кашина Е.Г.</t>
  </si>
  <si>
    <t>Ствол-ПНА-ОА.Tap</t>
  </si>
  <si>
    <t>Глазунова О.Б.</t>
  </si>
  <si>
    <t>2022</t>
  </si>
  <si>
    <t>2023</t>
  </si>
  <si>
    <t>Полетаев Н.Г.</t>
  </si>
  <si>
    <t>Маринин И.Ю.</t>
  </si>
  <si>
    <t>Шерстобаева Т.П.</t>
  </si>
  <si>
    <t>Григорьев Ю.Л.</t>
  </si>
  <si>
    <t>Алексеев М.В.</t>
  </si>
  <si>
    <t>Калашян К.Ш.</t>
  </si>
  <si>
    <t>Расолько Д.И.</t>
  </si>
  <si>
    <t>Васильева М.Л.</t>
  </si>
  <si>
    <t>Жолобов Д.В.</t>
  </si>
  <si>
    <t>ПНА-ДВ.Tap</t>
  </si>
  <si>
    <t>Пичугина Т.Н.</t>
  </si>
  <si>
    <t>Сухарева Е.А.</t>
  </si>
  <si>
    <t>Каргин В.Е.</t>
  </si>
  <si>
    <t>Дудин Н.Н.</t>
  </si>
  <si>
    <t>Названия строк</t>
  </si>
  <si>
    <t>Дата</t>
  </si>
  <si>
    <t>Диагн.процедуры</t>
  </si>
  <si>
    <t>Смурыгина Г.В.</t>
  </si>
  <si>
    <t>Бойков В.А.</t>
  </si>
  <si>
    <t>Ефимова И.Г.</t>
  </si>
  <si>
    <t>Милютин Е.В.</t>
  </si>
  <si>
    <t>Петрова Л.А.</t>
  </si>
  <si>
    <t>Чистякова Л.А.</t>
  </si>
  <si>
    <t>Суетенков А.В.</t>
  </si>
  <si>
    <t>Лощилов М.В.</t>
  </si>
  <si>
    <t>Халатян С.А.</t>
  </si>
  <si>
    <t>Кислова Т.В.</t>
  </si>
  <si>
    <t>Сикачёва Л.А.</t>
  </si>
  <si>
    <t>Малышева А.Д.</t>
  </si>
  <si>
    <t>Рыбаков А.И.</t>
  </si>
  <si>
    <t>Гольцева Г.М.</t>
  </si>
  <si>
    <t>Голяков В.Н.</t>
  </si>
  <si>
    <t>Потёмкин Э.С.</t>
  </si>
  <si>
    <t>Кроваткин Г.П.</t>
  </si>
  <si>
    <t>Тяпичева Н.А.</t>
  </si>
  <si>
    <t>Волкова Е.И.</t>
  </si>
  <si>
    <t>Быков М.А.</t>
  </si>
  <si>
    <t>Чуйков В.Н.</t>
  </si>
  <si>
    <t>Никитин А.А.</t>
  </si>
  <si>
    <t>Спасская Н.А.</t>
  </si>
  <si>
    <t>Белорусова Г.И.</t>
  </si>
  <si>
    <t>Козлова Л.С.</t>
  </si>
  <si>
    <t>Племяннова Н.А.</t>
  </si>
  <si>
    <t>Бутусов Н.В.</t>
  </si>
  <si>
    <t>Байбаков А.Е.</t>
  </si>
  <si>
    <t>Вахонина М.И.</t>
  </si>
  <si>
    <t>Теслинова А.Н.</t>
  </si>
  <si>
    <t>Соляник А.Г.</t>
  </si>
  <si>
    <t>Кочановский А.И.</t>
  </si>
  <si>
    <t>Сачалко Н.Е.</t>
  </si>
  <si>
    <t>Чистякова Г.И.</t>
  </si>
  <si>
    <t>Охапкин В.С.</t>
  </si>
  <si>
    <t>Поляков М.М.</t>
  </si>
  <si>
    <t>Акобян В.А.</t>
  </si>
  <si>
    <t>ВТК+ПНА</t>
  </si>
  <si>
    <t>ПКА+ПНА</t>
  </si>
  <si>
    <t>ПКА+ОА</t>
  </si>
  <si>
    <t>Ствол-ПНА.Kissing</t>
  </si>
  <si>
    <t>Ствол ЛКА-ПНА</t>
  </si>
  <si>
    <t>ПНА-ДВ.Кissing</t>
  </si>
  <si>
    <t>ПНА+ОА</t>
  </si>
  <si>
    <t>Скорюков В.В.</t>
  </si>
  <si>
    <t>Большаков Г.А.</t>
  </si>
  <si>
    <t>Корнева Н.И.</t>
  </si>
  <si>
    <t>Смирнова Н.Ю.</t>
  </si>
  <si>
    <t>Охлопкова Е.Я.</t>
  </si>
  <si>
    <t>Нестерова Н.П.</t>
  </si>
  <si>
    <t>Кириллова Ю.Х.</t>
  </si>
  <si>
    <t>Макаров Н.В.</t>
  </si>
  <si>
    <t>Латышева Е.А</t>
  </si>
  <si>
    <t>НРС</t>
  </si>
  <si>
    <t>ИБС</t>
  </si>
  <si>
    <t>ГБ</t>
  </si>
  <si>
    <t>ВПС</t>
  </si>
  <si>
    <t>ППР</t>
  </si>
  <si>
    <t>Шуткус Г.А.</t>
  </si>
  <si>
    <t>Назаров С.В.</t>
  </si>
  <si>
    <t>Зызов Н.И.</t>
  </si>
  <si>
    <t>Панфилов В.В</t>
  </si>
  <si>
    <t>Столярова В.А.</t>
  </si>
  <si>
    <t>Харючи Г.М</t>
  </si>
  <si>
    <t>Червяков А.А.</t>
  </si>
  <si>
    <t>Нечаев В.С.</t>
  </si>
  <si>
    <t>Орфанитский А.Р.</t>
  </si>
  <si>
    <t>Береснев В.В.</t>
  </si>
  <si>
    <t>Абушов П.М.О.</t>
  </si>
  <si>
    <t>Ерошина Н.В.</t>
  </si>
  <si>
    <t>Маринина О.В.</t>
  </si>
  <si>
    <t>Транторов С.Ю.</t>
  </si>
  <si>
    <t>Вялов В.В.</t>
  </si>
  <si>
    <t>Рыжков С.В.</t>
  </si>
  <si>
    <t>Стент Шунта</t>
  </si>
  <si>
    <t>АКШ в ПНА</t>
  </si>
  <si>
    <t>Сычёв С.Н.</t>
  </si>
  <si>
    <t>Корнилова Т.А.</t>
  </si>
  <si>
    <t>Грешневиков А.Н.</t>
  </si>
  <si>
    <t>Баутин Е.Н.</t>
  </si>
  <si>
    <t>Семенов В.Г.</t>
  </si>
  <si>
    <t>Индюкова Н.А.</t>
  </si>
  <si>
    <t>Сидорова Е.Н.</t>
  </si>
  <si>
    <t>Шаров Д.В.</t>
  </si>
  <si>
    <t>Корролева В.А.</t>
  </si>
  <si>
    <t>Хохлов В.М.</t>
  </si>
  <si>
    <t>Мажирина Л.А.</t>
  </si>
  <si>
    <t>Сасарова Р.Е.</t>
  </si>
  <si>
    <t>Родиманов Д.А.</t>
  </si>
  <si>
    <t>Соколов Н.Я.</t>
  </si>
  <si>
    <t>Королев И.Г.</t>
  </si>
  <si>
    <t>Минеева Л.В.</t>
  </si>
  <si>
    <t>Турыкина Ю.А.</t>
  </si>
  <si>
    <t>Быков Н.В.</t>
  </si>
  <si>
    <t>Фролова Е.Г.</t>
  </si>
  <si>
    <t>Крылова О.В.</t>
  </si>
  <si>
    <t>Корева В.К.</t>
  </si>
  <si>
    <t>Мартынович С.В.</t>
  </si>
  <si>
    <t>Колгашкина А.А.</t>
  </si>
  <si>
    <t>Паутов В.И.</t>
  </si>
  <si>
    <t>Некрасова С.В.</t>
  </si>
  <si>
    <t>Александровский П.А.</t>
  </si>
  <si>
    <t>Семин В.Н.</t>
  </si>
  <si>
    <t>Смирнов Ю.Л.</t>
  </si>
  <si>
    <t>Левая ВСА</t>
  </si>
  <si>
    <t>Зайцев Н.Ф.</t>
  </si>
  <si>
    <t>Разжавин Н.И.</t>
  </si>
  <si>
    <t>Копылова Е.Э.</t>
  </si>
  <si>
    <t>Воронин С.Н.</t>
  </si>
  <si>
    <t>Хенкин В.А.</t>
  </si>
  <si>
    <t>Егоров С.И.</t>
  </si>
  <si>
    <t>Ерофеев Н.А.</t>
  </si>
  <si>
    <t>Котков Ю.В.</t>
  </si>
  <si>
    <t>Разумовская Г.И.</t>
  </si>
  <si>
    <t>Арестов Д.В.</t>
  </si>
  <si>
    <t>Седов В.А,</t>
  </si>
  <si>
    <t>Кирилова О.Д.</t>
  </si>
  <si>
    <t>Подречнева Г.А.</t>
  </si>
  <si>
    <t>Волков М.С.</t>
  </si>
  <si>
    <t>Козлова Т.М.</t>
  </si>
  <si>
    <t>Широчина Т.А.</t>
  </si>
  <si>
    <t>Гараев Р.М.</t>
  </si>
  <si>
    <t>Шахов В.И.</t>
  </si>
  <si>
    <t>Баранов А.Ю.</t>
  </si>
  <si>
    <t>Дудкин Б.И.</t>
  </si>
  <si>
    <t>Садчиков А.А.</t>
  </si>
  <si>
    <t>Гордеева Л.Д.</t>
  </si>
  <si>
    <t>Балакирев Ю.Ю.</t>
  </si>
  <si>
    <t>Шуников В.Н.</t>
  </si>
  <si>
    <t>Ствол ЛКА_ОА.Kissing</t>
  </si>
  <si>
    <t>ВТК-ОА.Kissing</t>
  </si>
  <si>
    <t>Курочкин Г.Н.</t>
  </si>
  <si>
    <t>Ствол ЛКА_ПНА</t>
  </si>
  <si>
    <t>Балдаков А.П.</t>
  </si>
  <si>
    <t>Голубев В.Е.</t>
  </si>
  <si>
    <t>Шумилов М.В.</t>
  </si>
  <si>
    <t>Волков Е.Ю.</t>
  </si>
  <si>
    <t>Айрапетян А.М.</t>
  </si>
  <si>
    <t>Шестериков С.А.</t>
  </si>
  <si>
    <t>Масленников В.С.</t>
  </si>
  <si>
    <t>Волончунас Г.Г.</t>
  </si>
  <si>
    <t>Ствол ЛКА-ОА-ПНА. Culotte</t>
  </si>
  <si>
    <t>Хаванкин В.В.</t>
  </si>
  <si>
    <t>Борисенко Н.А.</t>
  </si>
  <si>
    <t>Рустамова Г.М.</t>
  </si>
  <si>
    <t>Артамонов В.Д.</t>
  </si>
  <si>
    <t>Новичкова Э.Н.</t>
  </si>
  <si>
    <t>Антуфьев И.Д.</t>
  </si>
  <si>
    <t>Родионова Л.А.</t>
  </si>
  <si>
    <t>Борков М.А.</t>
  </si>
  <si>
    <t>Арсеньев Е.В.</t>
  </si>
  <si>
    <t>Гагарин А.М.</t>
  </si>
  <si>
    <t>Дубов Е.В.</t>
  </si>
  <si>
    <t>Кирдяшкин М.С.</t>
  </si>
  <si>
    <t>Ладугина Т.С.</t>
  </si>
  <si>
    <t>Карпова Т.А.</t>
  </si>
  <si>
    <t>Горбань А.А.</t>
  </si>
  <si>
    <t>Колчин Н.С.</t>
  </si>
  <si>
    <t>Заикин В.С.</t>
  </si>
  <si>
    <t>Иванов И.А.</t>
  </si>
  <si>
    <t>Коротков К.К.</t>
  </si>
  <si>
    <t>Рубищев В.В.</t>
  </si>
  <si>
    <t>Аникин В.Г.</t>
  </si>
  <si>
    <t>Голубев К.В.</t>
  </si>
  <si>
    <t>Куликов А.В.</t>
  </si>
  <si>
    <t>Кулакова Г.П.</t>
  </si>
  <si>
    <t>Лысакова Е.А.</t>
  </si>
  <si>
    <t>Кормаков А.Н.</t>
  </si>
  <si>
    <t>Цыгалов М.А.</t>
  </si>
  <si>
    <t>Рязанова Т.Е.</t>
  </si>
  <si>
    <t>Савич И.П.</t>
  </si>
  <si>
    <t>Воронцова А.А.</t>
  </si>
  <si>
    <t>Богомолова Л.М.</t>
  </si>
  <si>
    <t>Хачатрян А.Г.</t>
  </si>
  <si>
    <t>Никитинская Е.Н.</t>
  </si>
  <si>
    <t>Суханов В.В.</t>
  </si>
  <si>
    <t>Чупрова Л.П.</t>
  </si>
  <si>
    <t>Агафонова Г.А.</t>
  </si>
  <si>
    <t>Андронов А.В.</t>
  </si>
  <si>
    <t>Крючкова А.Б.</t>
  </si>
  <si>
    <t>Зимин Ю.В.</t>
  </si>
  <si>
    <t>Щукин А.М.</t>
  </si>
  <si>
    <t>Жукова Г.В.</t>
  </si>
  <si>
    <t>Сергеев И.Н.</t>
  </si>
  <si>
    <t>Бакушева Т.Б.</t>
  </si>
  <si>
    <t>Кобиков С.И.</t>
  </si>
  <si>
    <t>Хрящев А.Л.</t>
  </si>
  <si>
    <t>Васецкая О.И.</t>
  </si>
  <si>
    <t>Пелевин С.К.</t>
  </si>
  <si>
    <t>Барсуков С.Н.</t>
  </si>
  <si>
    <t>Петухова Г.Ю.</t>
  </si>
  <si>
    <t>Горбачёва М.Л.</t>
  </si>
  <si>
    <t>Кайсарова Л.И.</t>
  </si>
  <si>
    <t>Носков В.В.</t>
  </si>
  <si>
    <t>Комиссаров А.В.</t>
  </si>
  <si>
    <t>Трухачёв Б.А.</t>
  </si>
  <si>
    <t>Чуркин О.А.</t>
  </si>
  <si>
    <t>Балашова Л.В.</t>
  </si>
  <si>
    <t>Немолочнов Г.Н.</t>
  </si>
  <si>
    <t>Поладян В.Р.</t>
  </si>
  <si>
    <t>Кайшев М.И.</t>
  </si>
  <si>
    <t>Столярова Т.А.</t>
  </si>
  <si>
    <t>Демидова Т.А.</t>
  </si>
  <si>
    <t>Куйкин С.Ф.</t>
  </si>
  <si>
    <t>Борисов А.В.</t>
  </si>
  <si>
    <t>Калуженцев В.Ю.</t>
  </si>
  <si>
    <t>Джаббаров Г.А.О.</t>
  </si>
  <si>
    <t>Груздев А.Ф.</t>
  </si>
  <si>
    <t>ОСА+ВСА</t>
  </si>
  <si>
    <t>Щербина В.К.</t>
  </si>
  <si>
    <t>Бабкин А.В.</t>
  </si>
  <si>
    <t>Захарова Е.Н.</t>
  </si>
  <si>
    <t>Киселёв А.В.</t>
  </si>
  <si>
    <t>Чесноков В.А.</t>
  </si>
  <si>
    <t>Зарифова С.Я.</t>
  </si>
  <si>
    <t>Щёкина Л.В.</t>
  </si>
  <si>
    <t>Виноградов В.М.</t>
  </si>
  <si>
    <t>Арефьева Н.С.</t>
  </si>
  <si>
    <t>Соловьев М.Н.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</si>
  <si>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</si>
  <si>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</si>
  <si>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</si>
  <si>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</si>
  <si>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</si>
  <si>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</si>
  <si>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</si>
  <si>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</si>
  <si>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</si>
  <si>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</si>
  <si>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</si>
  <si>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</si>
  <si>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</si>
  <si>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</si>
  <si>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Мужчины</t>
  </si>
  <si>
    <t>Женщины</t>
  </si>
  <si>
    <t>Парный двухвыборочный t-тест для средних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</si>
  <si>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</si>
  <si>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</si>
  <si>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</si>
  <si>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</si>
  <si>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</si>
  <si>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</si>
  <si>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</si>
  <si>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</si>
  <si>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</si>
  <si>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</si>
  <si>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Гипотезы</t>
  </si>
  <si>
    <r>
      <t>H</t>
    </r>
    <r>
      <rPr>
        <i/>
        <sz val="9"/>
        <color theme="1"/>
        <rFont val="Calibri"/>
        <family val="2"/>
        <charset val="204"/>
        <scheme val="minor"/>
      </rPr>
      <t>0</t>
    </r>
    <r>
      <rPr>
        <i/>
        <sz val="11"/>
        <color theme="1"/>
        <rFont val="Calibri"/>
        <family val="2"/>
        <charset val="204"/>
        <scheme val="minor"/>
      </rPr>
      <t xml:space="preserve"> - нуливая гипотиза - нет зависимости количества установленных стентов в зависимости пациент мужчина или женщина </t>
    </r>
  </si>
  <si>
    <t>Плосковершинная форма распределение с выраженным положительным скосом</t>
  </si>
  <si>
    <t>Нормальная форма распределение с выраженным отрицательным скосом</t>
  </si>
  <si>
    <r>
      <t>H</t>
    </r>
    <r>
      <rPr>
        <i/>
        <sz val="8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 xml:space="preserve"> - альтернативная гипотиза - есть статистическая зависимость установленных стентов в зависимости пациент мужчина или женщина</t>
    </r>
  </si>
  <si>
    <t>Михайлов П.С.</t>
  </si>
  <si>
    <t>Зяблов В.А.</t>
  </si>
  <si>
    <t>2024</t>
  </si>
  <si>
    <t>Волков А.А.</t>
  </si>
  <si>
    <t>ПНА+ИМА</t>
  </si>
  <si>
    <t>Катышева И.Д.</t>
  </si>
  <si>
    <t>Золотова Г.Н.</t>
  </si>
  <si>
    <t>Молякова В.Г.</t>
  </si>
  <si>
    <t>Соколов Н.Л.</t>
  </si>
  <si>
    <t>Кривский А.Н.</t>
  </si>
  <si>
    <t>Козлов Ю.А.</t>
  </si>
  <si>
    <t>Мельникова Е.Ю.</t>
  </si>
  <si>
    <t>Климовских Ю.Ю.</t>
  </si>
  <si>
    <t>Пиронов М.Г.</t>
  </si>
  <si>
    <t>Дубов И.В.</t>
  </si>
  <si>
    <t>Голованова Е.Н.</t>
  </si>
  <si>
    <t>Дыдычкин Н.И.</t>
  </si>
  <si>
    <t>Коробков Е.Н.</t>
  </si>
  <si>
    <t>Киселёва Н.А.</t>
  </si>
  <si>
    <t>Карпухина Т.И.</t>
  </si>
  <si>
    <t>Бырылова Т.А.</t>
  </si>
  <si>
    <t>Рахмалиева Н.Д.</t>
  </si>
  <si>
    <t>Костякова Е.В.</t>
  </si>
  <si>
    <t>Калюжный А.С.</t>
  </si>
  <si>
    <t>Курочкина Л.Н.</t>
  </si>
  <si>
    <t>Михалина Г.И.</t>
  </si>
  <si>
    <t>Мокеев С.Н.</t>
  </si>
  <si>
    <t>Рыжан А.В.</t>
  </si>
  <si>
    <t>Суриков А.К.</t>
  </si>
  <si>
    <t>Ермилов Д.В.</t>
  </si>
  <si>
    <t>Галкина И.Н.</t>
  </si>
  <si>
    <t>Белохвостов В.А.</t>
  </si>
  <si>
    <t>Максименко Д.А.</t>
  </si>
  <si>
    <t>Работнов А.В.</t>
  </si>
  <si>
    <t>правая ВСА</t>
  </si>
  <si>
    <t>Крупнов В.А.</t>
  </si>
  <si>
    <t>Григорьев Е.В.</t>
  </si>
  <si>
    <t>Ефремов Д.Б.</t>
  </si>
  <si>
    <t>Сергеева К.Н.</t>
  </si>
  <si>
    <t>Мамулашвили Д.В.</t>
  </si>
  <si>
    <t>Барбашов А.В.</t>
  </si>
  <si>
    <t>Суров В.Г.</t>
  </si>
  <si>
    <t>Ствол  - ПНА</t>
  </si>
  <si>
    <t>Батова Н.А.</t>
  </si>
  <si>
    <t>Чирков Н.А.</t>
  </si>
  <si>
    <t>Усков Г.А.</t>
  </si>
  <si>
    <t>Комиссарова В.А.</t>
  </si>
  <si>
    <t>Мальчевская Н.Г.</t>
  </si>
  <si>
    <t>Трачум Г.С.</t>
  </si>
  <si>
    <t>Белоусов А.В.</t>
  </si>
  <si>
    <t>ПКА+ВТК</t>
  </si>
  <si>
    <t>Грачёв А.В.</t>
  </si>
  <si>
    <t>Майорова Т.Л.</t>
  </si>
  <si>
    <t>Кашина    Н.А.</t>
  </si>
  <si>
    <t>Ястребов А.А.</t>
  </si>
  <si>
    <t>Куликов В.И.</t>
  </si>
  <si>
    <t>Ефремов В.В.</t>
  </si>
  <si>
    <t>Серов А.В.</t>
  </si>
  <si>
    <t>Монахов В.Н.</t>
  </si>
  <si>
    <t>Демидова О.М.</t>
  </si>
  <si>
    <t>Амплеева Т.А.</t>
  </si>
  <si>
    <t>Михайлова Р.Х.</t>
  </si>
  <si>
    <t>Иванова Л.А.</t>
  </si>
  <si>
    <t>Калистратов В.И.</t>
  </si>
  <si>
    <t>Годеновская А.И.</t>
  </si>
  <si>
    <t>Джиндоян З.Х.</t>
  </si>
  <si>
    <t>Тимиркиев М.Б.</t>
  </si>
  <si>
    <t>Свеклина Л.Г.</t>
  </si>
  <si>
    <t>Макаров И.В.</t>
  </si>
  <si>
    <t>Гулиева М.Г.</t>
  </si>
  <si>
    <t>Артемьев В.А.</t>
  </si>
  <si>
    <t>лПклА</t>
  </si>
  <si>
    <t>Бачин К.А.</t>
  </si>
  <si>
    <t>Стент ПклА</t>
  </si>
  <si>
    <t>Стеноз ПклА</t>
  </si>
  <si>
    <t>Цицинский В.В.</t>
  </si>
  <si>
    <t>Поповский В.Н.</t>
  </si>
  <si>
    <t>Павлов В.П.</t>
  </si>
  <si>
    <t>Королев В.П.</t>
  </si>
  <si>
    <t>Кулаков М.А.</t>
  </si>
  <si>
    <t>Ахмедов М.М.О.</t>
  </si>
  <si>
    <t>Добровольский А.С.</t>
  </si>
  <si>
    <t>Дугин М.А.</t>
  </si>
  <si>
    <t>Москвин В.А.</t>
  </si>
  <si>
    <t>Пузина Л.И.</t>
  </si>
  <si>
    <t>Путилина Е.Н.</t>
  </si>
  <si>
    <t>Гринкевич А.Ю.</t>
  </si>
  <si>
    <t>Завгородний И.А.</t>
  </si>
  <si>
    <t>Сковородников В.П.</t>
  </si>
  <si>
    <t>Андриевский В.И.</t>
  </si>
  <si>
    <t>Масленников А.Н.</t>
  </si>
  <si>
    <t>Моисеева А.Д.</t>
  </si>
  <si>
    <t>Корепин В.И.</t>
  </si>
  <si>
    <t>Калаев Б.Б-О</t>
  </si>
  <si>
    <t>Качурина А.И.</t>
  </si>
  <si>
    <t>Петров В.И.</t>
  </si>
  <si>
    <t>Куликова И.Н.</t>
  </si>
  <si>
    <t>Баранова О.Д.</t>
  </si>
  <si>
    <t>Казанская Р.З.</t>
  </si>
  <si>
    <t>Кошаева Ю.С.</t>
  </si>
  <si>
    <t>Гитлин Л.М.</t>
  </si>
  <si>
    <t>Шейн В.А.</t>
  </si>
  <si>
    <t>Томилина Л.В.</t>
  </si>
  <si>
    <t>Иларионычева Ю.В.</t>
  </si>
  <si>
    <t>Фризин И.С.</t>
  </si>
  <si>
    <t>Клинышев В.И.</t>
  </si>
  <si>
    <t>Панфилов П.А.</t>
  </si>
  <si>
    <t>Васильева И.Б.</t>
  </si>
  <si>
    <t>Дорофеев В.А.</t>
  </si>
  <si>
    <t>Чобанян А.Р.</t>
  </si>
  <si>
    <t>Гаранкин В.С.</t>
  </si>
  <si>
    <t>Богданова Г.В.</t>
  </si>
  <si>
    <t>Шуникова В.П.</t>
  </si>
  <si>
    <t>Мельникова А.Н.</t>
  </si>
  <si>
    <t>Самокатов И.М.</t>
  </si>
  <si>
    <t>Амосов Н.Н.</t>
  </si>
  <si>
    <t>Суркина Л.А.</t>
  </si>
  <si>
    <t>Пичугин Р.Ю.</t>
  </si>
  <si>
    <t>Кочарский А.В.</t>
  </si>
  <si>
    <t>Ляхов А.В.</t>
  </si>
  <si>
    <t>ОНМК</t>
  </si>
  <si>
    <t>феморальный</t>
  </si>
  <si>
    <t>ВСА-СМА</t>
  </si>
  <si>
    <t>Федотова С.А.</t>
  </si>
  <si>
    <t>Архангельский А.А.</t>
  </si>
  <si>
    <t>Маслов С.А.</t>
  </si>
  <si>
    <t>Голубева И.Н.</t>
  </si>
  <si>
    <t>Бацкалевич С.П.</t>
  </si>
  <si>
    <t>Щербаков С.В.</t>
  </si>
  <si>
    <t>Филимонова В.Б.</t>
  </si>
  <si>
    <t>Мелехов А.Н.</t>
  </si>
  <si>
    <t>Пичкалов Ю.Л.</t>
  </si>
  <si>
    <t>Зеленков В.Ю.</t>
  </si>
  <si>
    <t>Кисаримова Н.Н.</t>
  </si>
  <si>
    <t>Сивенкова В.И.</t>
  </si>
  <si>
    <t>Сливина А.И.</t>
  </si>
  <si>
    <t>Туматов С.Д.</t>
  </si>
  <si>
    <t>Пеньков Г.И.</t>
  </si>
  <si>
    <t>Аксёнов В.Н.</t>
  </si>
  <si>
    <t>Курочкин В.А.</t>
  </si>
  <si>
    <t>Шпартова В.В.</t>
  </si>
  <si>
    <t>Колесников Е.Д.</t>
  </si>
  <si>
    <t>Полозкова Л.В.</t>
  </si>
  <si>
    <t>Щигельская В.Ф.</t>
  </si>
  <si>
    <t>Шестиперова О.К.</t>
  </si>
  <si>
    <t>Шахаров Д.В.</t>
  </si>
  <si>
    <t>Оглоблина Г.П.</t>
  </si>
  <si>
    <t>Заварницын В.В.</t>
  </si>
  <si>
    <t>Дубов А.М.</t>
  </si>
  <si>
    <t>Индюков Р.А.</t>
  </si>
  <si>
    <t>Грехов А.Л.</t>
  </si>
  <si>
    <t>Аглов А.И.</t>
  </si>
  <si>
    <t>Рыбачкова Т.В.</t>
  </si>
  <si>
    <t>Задворнова Н.В.</t>
  </si>
  <si>
    <t>Лебедев В.В.</t>
  </si>
  <si>
    <t>Дмитриева И.Н.</t>
  </si>
  <si>
    <t>Аворькин В.М.</t>
  </si>
  <si>
    <t>Печаткин А.Б.</t>
  </si>
  <si>
    <t>Жарков А.В.</t>
  </si>
  <si>
    <t>Масленников Н.Г.</t>
  </si>
  <si>
    <t>Калабушкина Н.Я.</t>
  </si>
  <si>
    <t>Травкин С.П.</t>
  </si>
  <si>
    <t>Павленко А.О.</t>
  </si>
  <si>
    <t>Павлова Г.К.</t>
  </si>
  <si>
    <t>Гвоздев В.В.</t>
  </si>
  <si>
    <t>Коровин В.Е.</t>
  </si>
  <si>
    <t>Филиппова Н.Н.</t>
  </si>
  <si>
    <t>Исаев В.Б.</t>
  </si>
  <si>
    <t>Колобов С.И.</t>
  </si>
  <si>
    <t>Смирнов С.А.</t>
  </si>
  <si>
    <t>Самаркин А.В.</t>
  </si>
  <si>
    <t>Сарафанов В.В.</t>
  </si>
  <si>
    <t>Балясникова Л.А.</t>
  </si>
  <si>
    <t>Иванов А.А.</t>
  </si>
  <si>
    <t>Арутюнян М.Е.</t>
  </si>
  <si>
    <t>Галкин Ю.Г.</t>
  </si>
  <si>
    <t>Наумов В.В.</t>
  </si>
  <si>
    <t>t_rec</t>
  </si>
  <si>
    <t>Головушкина Т.Г.</t>
  </si>
  <si>
    <t>норма</t>
  </si>
  <si>
    <t>Соболева Г.А.</t>
  </si>
  <si>
    <t>Лаптев В.С.</t>
  </si>
  <si>
    <t>Колыбенко Н.Л.</t>
  </si>
  <si>
    <t>Маллаев</t>
  </si>
  <si>
    <t>пСМА_M1</t>
  </si>
  <si>
    <t>Модэкин К.В.</t>
  </si>
  <si>
    <t>Сенчуков В.Б.</t>
  </si>
  <si>
    <t>Елистратов В.С</t>
  </si>
  <si>
    <t>Золотцев М.П.</t>
  </si>
  <si>
    <t>Косилов А.Н.</t>
  </si>
  <si>
    <t>Алексеев В.В.</t>
  </si>
  <si>
    <t>Кашпирева Т.С.</t>
  </si>
  <si>
    <t>Гагарин М.М.</t>
  </si>
  <si>
    <t>Голубев В.Л.</t>
  </si>
  <si>
    <t>Шведов М.П.</t>
  </si>
  <si>
    <t>Белов Н.С.</t>
  </si>
  <si>
    <t>Митькин И.Ю.</t>
  </si>
  <si>
    <t>Фёдоров Н.Я.</t>
  </si>
  <si>
    <t>Тестов В.Д.</t>
  </si>
  <si>
    <t>ОА;дил.устья ВТК</t>
  </si>
  <si>
    <t>Коклян С.К.</t>
  </si>
  <si>
    <t>Быков Р.В.</t>
  </si>
  <si>
    <t>Владимиров А.В.</t>
  </si>
  <si>
    <t>Фатихов В.А.</t>
  </si>
  <si>
    <t>ПНА+ВТК</t>
  </si>
  <si>
    <t>Титов В.В.</t>
  </si>
  <si>
    <t>ПКА-ЗБВ (1стент), kissing</t>
  </si>
  <si>
    <t>Проценко С.Н.</t>
  </si>
  <si>
    <t>Соловьев Ф.А.</t>
  </si>
  <si>
    <t>Исмайлов В.Т.</t>
  </si>
  <si>
    <t>Ствол-ОА</t>
  </si>
  <si>
    <t>Ствол-ПНА-ОА; kissing</t>
  </si>
  <si>
    <t>ПНА-ДВ;Tap</t>
  </si>
  <si>
    <t>ПНА+БАП устья ДВ</t>
  </si>
  <si>
    <t>Ствол-ПНА-ОА;Tap</t>
  </si>
  <si>
    <t xml:space="preserve">ОА-ВТК;Culotte </t>
  </si>
  <si>
    <t>Ствол-ПНА;kissing+ОА</t>
  </si>
  <si>
    <t>ПНА-ДВ;Culotte</t>
  </si>
  <si>
    <t>Бондарь К.В.</t>
  </si>
  <si>
    <t>Архипенко С.А.</t>
  </si>
  <si>
    <t>Супрун А.В.</t>
  </si>
  <si>
    <t>Болдин А.В.</t>
  </si>
  <si>
    <t>пВСА</t>
  </si>
  <si>
    <t>Быков А.В.</t>
  </si>
  <si>
    <t>Махова З.В.</t>
  </si>
  <si>
    <t>Крапивина Н.Ф.</t>
  </si>
  <si>
    <t>Ищенко Е.П.</t>
  </si>
  <si>
    <t>Джахангиров Э.Д.О.</t>
  </si>
  <si>
    <t>Торцев С.В.</t>
  </si>
  <si>
    <t>лСМА</t>
  </si>
  <si>
    <t>mTICI 2b</t>
  </si>
  <si>
    <t>Осипова В.А.</t>
  </si>
  <si>
    <t>Кокурин В.Н.</t>
  </si>
  <si>
    <t>Бутовский Е.В.</t>
  </si>
  <si>
    <t>Новиков О.В.</t>
  </si>
  <si>
    <t>Тихомирова Т.М.</t>
  </si>
  <si>
    <t>Дуничев А.Ю.</t>
  </si>
  <si>
    <t>Волков В.А.</t>
  </si>
  <si>
    <t>Яковлев В.И.</t>
  </si>
  <si>
    <t>Смирнов В.А.</t>
  </si>
  <si>
    <t>Доколин М.Н.</t>
  </si>
  <si>
    <t>Долгих А.Г.</t>
  </si>
  <si>
    <t>Иванов Е.В.</t>
  </si>
  <si>
    <t>Николаев В.А.</t>
  </si>
  <si>
    <t>Музыкина М.Б.</t>
  </si>
  <si>
    <t>ОА+ВТК</t>
  </si>
  <si>
    <t>Клишина Г.М.</t>
  </si>
  <si>
    <t>Ильин А.Б.</t>
  </si>
  <si>
    <t>Смирнов А.С.</t>
  </si>
  <si>
    <t>Метельков А.А.</t>
  </si>
  <si>
    <t>Зелёнов М.В.</t>
  </si>
  <si>
    <t>ОАШ_ПКА</t>
  </si>
  <si>
    <t>Шмелев В.А.</t>
  </si>
  <si>
    <t>Морозова Е.А.</t>
  </si>
  <si>
    <t>Беспалова И.И.</t>
  </si>
  <si>
    <t>Дубынин Ю.М.</t>
  </si>
  <si>
    <t>Шкарина Н.А.</t>
  </si>
  <si>
    <t>Недорезова Г.В.</t>
  </si>
  <si>
    <t>Максакова Е.С.</t>
  </si>
  <si>
    <t>Казнин А.В.</t>
  </si>
  <si>
    <t>Ствол ЛКА - ПНА</t>
  </si>
  <si>
    <t>Новиков А.В.</t>
  </si>
  <si>
    <t>Лукичев В.П.</t>
  </si>
  <si>
    <t>Зайцев С.Н.</t>
  </si>
  <si>
    <t>Романова Л.А.</t>
  </si>
  <si>
    <t>Зарубина Н.Г.</t>
  </si>
  <si>
    <t>Зеленцова О.И.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</si>
</sst>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d\ mmm\ yy;@"/>
    <numFmt numFmtId="165" formatCode="dd/mm/yy;@"/>
  </numFmts>
  <fonts count="8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14"/>
      <name val="Albertus Medium"/>
      <family val="2"/>
    </font>
    <font>
      <sz val="14"/>
      <name val="Albertus Medium"/>
      <family val="2"/>
    </font>
    <font>
      <sz val="11"/>
      <color theme="1"/>
      <name val="Calibri Light"/>
      <family val="2"/>
      <charset val="204"/>
      <scheme val="major"/>
    </font>
    <font>
      <b/>
      <sz val="10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</cellStyleXfs>
  <cellXfs count="8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0" fontId="0" fillId="0" borderId="0" xfId="2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6" fillId="3" borderId="0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7" fillId="2" borderId="1" xfId="1" applyFont="1" applyProtection="1">
      <protection locked="0"/>
    </xf>
    <xf numFmtId="14" fontId="7" fillId="2" borderId="1" xfId="1" applyNumberFormat="1" applyFont="1" applyProtection="1">
      <protection locked="0"/>
    </xf>
    <xf numFmtId="14" fontId="7" fillId="2" borderId="1" xfId="1" applyNumberFormat="1" applyFont="1" applyAlignment="1" applyProtection="1">
      <alignment horizontal="left"/>
      <protection locked="0"/>
    </xf>
    <xf numFmtId="0" fontId="7" fillId="2" borderId="1" xfId="1" applyNumberFormat="1" applyFont="1" applyAlignment="1">
      <alignment horizontal="center"/>
    </xf>
    <xf numFmtId="0" fontId="7" fillId="2" borderId="1" xfId="1" applyFont="1" applyAlignment="1" applyProtection="1">
      <alignment horizontal="left"/>
      <protection locked="0"/>
    </xf>
    <xf numFmtId="0" fontId="7" fillId="2" borderId="1" xfId="1" applyFont="1" applyAlignment="1" applyProtection="1">
      <alignment horizontal="center"/>
      <protection locked="0"/>
    </xf>
    <xf numFmtId="0" fontId="7" fillId="2" borderId="1" xfId="1" applyFont="1" applyAlignment="1">
      <alignment horizontal="left"/>
    </xf>
    <xf numFmtId="0" fontId="7" fillId="2" borderId="1" xfId="1" applyFont="1" applyAlignment="1">
      <alignment horizontal="center"/>
    </xf>
    <xf numFmtId="0" fontId="7" fillId="2" borderId="1" xfId="1" applyFont="1" applyBorder="1" applyProtection="1">
      <protection locked="0"/>
    </xf>
    <xf numFmtId="14" fontId="7" fillId="2" borderId="1" xfId="1" applyNumberFormat="1" applyFont="1" applyBorder="1" applyAlignment="1" applyProtection="1">
      <alignment horizontal="left"/>
      <protection locked="0"/>
    </xf>
    <xf numFmtId="0" fontId="7" fillId="2" borderId="1" xfId="1" applyNumberFormat="1" applyFont="1" applyBorder="1" applyAlignment="1">
      <alignment horizontal="center"/>
    </xf>
    <xf numFmtId="0" fontId="7" fillId="2" borderId="1" xfId="1" applyFont="1" applyBorder="1" applyAlignment="1">
      <alignment horizontal="left"/>
    </xf>
    <xf numFmtId="0" fontId="7" fillId="2" borderId="1" xfId="1" applyFont="1" applyBorder="1" applyAlignment="1">
      <alignment horizontal="center"/>
    </xf>
    <xf numFmtId="0" fontId="7" fillId="2" borderId="1" xfId="1" applyFont="1" applyBorder="1" applyAlignment="1" applyProtection="1">
      <alignment horizontal="center"/>
      <protection locked="0"/>
    </xf>
    <xf numFmtId="14" fontId="7" fillId="2" borderId="1" xfId="1" applyNumberFormat="1" applyFont="1" applyAlignment="1" applyProtection="1">
      <alignment horizontal="center" vertical="center"/>
      <protection locked="0"/>
    </xf>
    <xf numFmtId="14" fontId="7" fillId="2" borderId="1" xfId="1" applyNumberFormat="1" applyFont="1" applyBorder="1" applyAlignment="1" applyProtection="1">
      <alignment horizontal="center" vertical="center"/>
      <protection locked="0"/>
    </xf>
    <xf numFmtId="14" fontId="7" fillId="2" borderId="3" xfId="1" applyNumberFormat="1" applyFont="1" applyBorder="1" applyProtection="1">
      <protection locked="0"/>
    </xf>
    <xf numFmtId="0" fontId="7" fillId="2" borderId="3" xfId="1" applyFont="1" applyBorder="1" applyProtection="1">
      <protection locked="0"/>
    </xf>
    <xf numFmtId="0" fontId="7" fillId="2" borderId="3" xfId="1" applyFont="1" applyBorder="1" applyAlignment="1">
      <alignment horizontal="left"/>
    </xf>
    <xf numFmtId="0" fontId="7" fillId="2" borderId="3" xfId="1" applyFont="1" applyBorder="1" applyAlignment="1">
      <alignment horizontal="center"/>
    </xf>
    <xf numFmtId="0" fontId="7" fillId="2" borderId="3" xfId="1" applyFont="1" applyBorder="1" applyAlignment="1" applyProtection="1">
      <alignment horizontal="center"/>
      <protection locked="0"/>
    </xf>
    <xf numFmtId="0" fontId="7" fillId="2" borderId="3" xfId="1" applyFont="1" applyBorder="1" applyAlignment="1" applyProtection="1">
      <alignment horizontal="left"/>
      <protection locked="0"/>
    </xf>
    <xf numFmtId="14" fontId="7" fillId="2" borderId="3" xfId="1" applyNumberFormat="1" applyFont="1" applyBorder="1" applyAlignment="1" applyProtection="1">
      <alignment horizontal="left"/>
      <protection locked="0"/>
    </xf>
    <xf numFmtId="14" fontId="7" fillId="2" borderId="3" xfId="1" applyNumberFormat="1" applyFont="1" applyBorder="1" applyAlignment="1" applyProtection="1">
      <alignment horizontal="center" vertical="center"/>
      <protection locked="0"/>
    </xf>
    <xf numFmtId="0" fontId="7" fillId="2" borderId="3" xfId="1" applyNumberFormat="1" applyFont="1" applyBorder="1" applyAlignment="1">
      <alignment horizontal="center"/>
    </xf>
    <xf numFmtId="14" fontId="8" fillId="2" borderId="1" xfId="1" applyNumberFormat="1" applyFont="1" applyBorder="1" applyProtection="1">
      <protection locked="0"/>
    </xf>
    <xf numFmtId="0" fontId="8" fillId="2" borderId="1" xfId="1" applyFont="1" applyBorder="1" applyProtection="1">
      <protection locked="0"/>
    </xf>
    <xf numFmtId="14" fontId="8" fillId="2" borderId="1" xfId="1" applyNumberFormat="1" applyFont="1" applyBorder="1" applyAlignment="1" applyProtection="1">
      <alignment horizontal="left"/>
      <protection locked="0"/>
    </xf>
    <xf numFmtId="14" fontId="8" fillId="2" borderId="1" xfId="1" applyNumberFormat="1" applyFont="1" applyBorder="1" applyAlignment="1" applyProtection="1">
      <alignment horizontal="center" vertical="center"/>
      <protection locked="0"/>
    </xf>
    <xf numFmtId="0" fontId="8" fillId="2" borderId="1" xfId="1" applyNumberFormat="1" applyFont="1" applyBorder="1" applyAlignment="1">
      <alignment horizontal="center"/>
    </xf>
    <xf numFmtId="0" fontId="8" fillId="2" borderId="1" xfId="1" applyFont="1" applyBorder="1" applyAlignment="1">
      <alignment horizontal="left"/>
    </xf>
    <xf numFmtId="0" fontId="8" fillId="2" borderId="1" xfId="1" applyFont="1" applyBorder="1" applyAlignment="1" applyProtection="1">
      <alignment horizontal="center"/>
      <protection locked="0"/>
    </xf>
    <xf numFmtId="0" fontId="8" fillId="2" borderId="1" xfId="1" applyFont="1" applyBorder="1" applyAlignment="1" applyProtection="1">
      <alignment horizontal="left"/>
      <protection locked="0"/>
    </xf>
    <xf numFmtId="0" fontId="8" fillId="2" borderId="3" xfId="1" applyFont="1" applyBorder="1" applyProtection="1">
      <protection locked="0"/>
    </xf>
    <xf numFmtId="14" fontId="8" fillId="2" borderId="3" xfId="1" applyNumberFormat="1" applyFont="1" applyBorder="1" applyAlignment="1" applyProtection="1">
      <alignment horizontal="left"/>
      <protection locked="0"/>
    </xf>
    <xf numFmtId="14" fontId="8" fillId="2" borderId="3" xfId="1" applyNumberFormat="1" applyFont="1" applyBorder="1" applyAlignment="1" applyProtection="1">
      <alignment horizontal="center" vertical="center"/>
      <protection locked="0"/>
    </xf>
    <xf numFmtId="0" fontId="8" fillId="2" borderId="3" xfId="1" applyNumberFormat="1" applyFont="1" applyBorder="1" applyAlignment="1">
      <alignment horizontal="center"/>
    </xf>
    <xf numFmtId="0" fontId="8" fillId="2" borderId="3" xfId="1" applyFont="1" applyBorder="1" applyAlignment="1">
      <alignment horizontal="left"/>
    </xf>
    <xf numFmtId="0" fontId="8" fillId="2" borderId="3" xfId="1" applyFont="1" applyBorder="1" applyAlignment="1" applyProtection="1">
      <alignment horizontal="center"/>
      <protection locked="0"/>
    </xf>
    <xf numFmtId="0" fontId="8" fillId="2" borderId="3" xfId="1" applyFont="1" applyBorder="1" applyAlignment="1" applyProtection="1">
      <alignment horizontal="left"/>
      <protection locked="0"/>
    </xf>
    <xf numFmtId="14" fontId="9" fillId="2" borderId="1" xfId="1" applyNumberFormat="1" applyFont="1" applyBorder="1" applyProtection="1">
      <protection locked="0"/>
    </xf>
    <xf numFmtId="14" fontId="9" fillId="2" borderId="1" xfId="1" applyNumberFormat="1" applyFont="1" applyBorder="1" applyAlignment="1" applyProtection="1">
      <alignment horizontal="left"/>
      <protection locked="0"/>
    </xf>
    <xf numFmtId="0" fontId="9" fillId="2" borderId="1" xfId="1" applyNumberFormat="1" applyFont="1" applyBorder="1" applyAlignment="1">
      <alignment horizontal="center"/>
    </xf>
    <xf numFmtId="0" fontId="9" fillId="2" borderId="1" xfId="1" applyFont="1" applyBorder="1" applyAlignment="1">
      <alignment horizontal="left"/>
    </xf>
    <xf numFmtId="0" fontId="9" fillId="2" borderId="1" xfId="1" applyFont="1" applyBorder="1" applyAlignment="1" applyProtection="1">
      <alignment horizontal="center"/>
      <protection locked="0"/>
    </xf>
    <xf numFmtId="0" fontId="9" fillId="2" borderId="1" xfId="1" applyFont="1" applyBorder="1" applyAlignment="1" applyProtection="1">
      <alignment horizontal="left"/>
      <protection locked="0"/>
    </xf>
    <xf numFmtId="14" fontId="9" fillId="2" borderId="3" xfId="1" applyNumberFormat="1" applyFont="1" applyBorder="1" applyProtection="1">
      <protection locked="0"/>
    </xf>
    <xf numFmtId="14" fontId="9" fillId="2" borderId="3" xfId="1" applyNumberFormat="1" applyFont="1" applyBorder="1" applyAlignment="1" applyProtection="1">
      <alignment horizontal="left"/>
      <protection locked="0"/>
    </xf>
    <xf numFmtId="0" fontId="9" fillId="2" borderId="3" xfId="1" applyNumberFormat="1" applyFont="1" applyBorder="1" applyAlignment="1">
      <alignment horizontal="center"/>
    </xf>
    <xf numFmtId="0" fontId="9" fillId="2" borderId="3" xfId="1" applyFont="1" applyBorder="1" applyAlignment="1">
      <alignment horizontal="left"/>
    </xf>
    <xf numFmtId="0" fontId="9" fillId="2" borderId="3" xfId="1" applyFont="1" applyBorder="1" applyAlignment="1" applyProtection="1">
      <alignment horizontal="center"/>
      <protection locked="0"/>
    </xf>
    <xf numFmtId="0" fontId="9" fillId="2" borderId="3" xfId="1" applyFont="1" applyBorder="1" applyAlignment="1" applyProtection="1">
      <alignment horizontal="left"/>
      <protection locked="0"/>
    </xf>
    <xf numFmtId="0" fontId="8" fillId="2" borderId="1" xfId="1" applyFont="1" applyBorder="1" applyAlignment="1">
      <alignment horizontal="center"/>
    </xf>
    <xf numFmtId="14" fontId="8" fillId="2" borderId="3" xfId="1" applyNumberFormat="1" applyFont="1" applyBorder="1" applyProtection="1">
      <protection locked="0"/>
    </xf>
    <xf numFmtId="0" fontId="8" fillId="2" borderId="3" xfId="1" applyFont="1" applyBorder="1" applyAlignment="1">
      <alignment horizontal="center"/>
    </xf>
    <xf numFmtId="14" fontId="10" fillId="2" borderId="1" xfId="1" applyNumberFormat="1" applyFont="1" applyBorder="1" applyProtection="1">
      <protection locked="0"/>
    </xf>
    <xf numFmtId="0" fontId="10" fillId="2" borderId="1" xfId="1" applyFont="1" applyBorder="1" applyProtection="1">
      <protection locked="0"/>
    </xf>
    <xf numFmtId="14" fontId="10" fillId="2" borderId="1" xfId="1" applyNumberFormat="1" applyFont="1" applyBorder="1" applyAlignment="1" applyProtection="1">
      <alignment horizontal="left"/>
      <protection locked="0"/>
    </xf>
    <xf numFmtId="14" fontId="10" fillId="2" borderId="1" xfId="1" applyNumberFormat="1" applyFont="1" applyBorder="1" applyAlignment="1" applyProtection="1">
      <alignment horizontal="center" vertical="center"/>
      <protection locked="0"/>
    </xf>
    <xf numFmtId="0" fontId="10" fillId="2" borderId="1" xfId="1" applyNumberFormat="1" applyFont="1" applyBorder="1" applyAlignment="1">
      <alignment horizontal="center"/>
    </xf>
    <xf numFmtId="0" fontId="10" fillId="2" borderId="1" xfId="1" applyFont="1" applyBorder="1" applyAlignment="1">
      <alignment horizontal="left"/>
    </xf>
    <xf numFmtId="0" fontId="10" fillId="2" borderId="1" xfId="1" applyFont="1" applyBorder="1" applyAlignment="1">
      <alignment horizontal="center"/>
    </xf>
    <xf numFmtId="0" fontId="10" fillId="2" borderId="1" xfId="1" applyFont="1" applyBorder="1" applyAlignment="1" applyProtection="1">
      <alignment horizontal="center"/>
      <protection locked="0"/>
    </xf>
    <xf numFmtId="0" fontId="10" fillId="2" borderId="1" xfId="1" applyFont="1" applyBorder="1" applyAlignment="1" applyProtection="1">
      <alignment horizontal="left"/>
      <protection locked="0"/>
    </xf>
    <xf numFmtId="14" fontId="10" fillId="2" borderId="3" xfId="1" applyNumberFormat="1" applyFont="1" applyBorder="1" applyProtection="1">
      <protection locked="0"/>
    </xf>
    <xf numFmtId="0" fontId="10" fillId="2" borderId="3" xfId="1" applyNumberFormat="1" applyFont="1" applyBorder="1" applyAlignment="1">
      <alignment horizontal="center"/>
    </xf>
    <xf numFmtId="0" fontId="10" fillId="2" borderId="3" xfId="1" applyFont="1" applyBorder="1" applyAlignment="1">
      <alignment horizontal="left"/>
    </xf>
    <xf numFmtId="0" fontId="10" fillId="2" borderId="3" xfId="1" applyFont="1" applyBorder="1" applyAlignment="1">
      <alignment horizontal="center"/>
    </xf>
    <xf numFmtId="0" fontId="10" fillId="2" borderId="3" xfId="1" applyFont="1" applyBorder="1" applyAlignment="1" applyProtection="1">
      <alignment horizontal="center"/>
      <protection locked="0"/>
    </xf>
    <xf numFmtId="14" fontId="11" fillId="2" borderId="1" xfId="1" applyNumberFormat="1" applyFont="1" applyBorder="1" applyProtection="1">
      <protection locked="0"/>
    </xf>
    <xf numFmtId="14" fontId="11" fillId="2" borderId="1" xfId="1" applyNumberFormat="1" applyFont="1" applyBorder="1" applyAlignment="1" applyProtection="1">
      <alignment horizontal="left"/>
      <protection locked="0"/>
    </xf>
    <xf numFmtId="0" fontId="11" fillId="2" borderId="1" xfId="1" applyNumberFormat="1" applyFont="1" applyBorder="1" applyAlignment="1">
      <alignment horizontal="center"/>
    </xf>
    <xf numFmtId="0" fontId="11" fillId="2" borderId="1" xfId="1" applyFont="1" applyBorder="1" applyAlignment="1">
      <alignment horizontal="left"/>
    </xf>
    <xf numFmtId="0" fontId="11" fillId="2" borderId="1" xfId="1" applyFont="1" applyBorder="1" applyAlignment="1">
      <alignment horizontal="center"/>
    </xf>
    <xf numFmtId="0" fontId="11" fillId="2" borderId="1" xfId="1" applyFont="1" applyBorder="1" applyAlignment="1" applyProtection="1">
      <alignment horizontal="center"/>
      <protection locked="0"/>
    </xf>
    <xf numFmtId="0" fontId="11" fillId="2" borderId="1" xfId="1" applyFont="1" applyBorder="1" applyAlignment="1" applyProtection="1">
      <alignment horizontal="left"/>
      <protection locked="0"/>
    </xf>
    <xf numFmtId="14" fontId="11" fillId="2" borderId="3" xfId="1" applyNumberFormat="1" applyFont="1" applyBorder="1" applyProtection="1">
      <protection locked="0"/>
    </xf>
    <xf numFmtId="14" fontId="11" fillId="2" borderId="3" xfId="1" applyNumberFormat="1" applyFont="1" applyBorder="1" applyAlignment="1" applyProtection="1">
      <alignment horizontal="left"/>
      <protection locked="0"/>
    </xf>
    <xf numFmtId="0" fontId="11" fillId="2" borderId="3" xfId="1" applyNumberFormat="1" applyFont="1" applyBorder="1" applyAlignment="1">
      <alignment horizontal="center"/>
    </xf>
    <xf numFmtId="0" fontId="11" fillId="2" borderId="3" xfId="1" applyFont="1" applyBorder="1" applyAlignment="1">
      <alignment horizontal="left"/>
    </xf>
    <xf numFmtId="0" fontId="11" fillId="2" borderId="3" xfId="1" applyFont="1" applyBorder="1" applyAlignment="1">
      <alignment horizontal="center"/>
    </xf>
    <xf numFmtId="0" fontId="11" fillId="2" borderId="3" xfId="1" applyFont="1" applyBorder="1" applyAlignment="1" applyProtection="1">
      <alignment horizontal="center"/>
      <protection locked="0"/>
    </xf>
    <xf numFmtId="14" fontId="12" fillId="2" borderId="3" xfId="1" applyNumberFormat="1" applyFont="1" applyBorder="1" applyProtection="1">
      <protection locked="0"/>
    </xf>
    <xf numFmtId="14" fontId="12" fillId="2" borderId="3" xfId="1" applyNumberFormat="1" applyFont="1" applyBorder="1" applyAlignment="1" applyProtection="1">
      <alignment horizontal="left"/>
      <protection locked="0"/>
    </xf>
    <xf numFmtId="0" fontId="12" fillId="2" borderId="3" xfId="1" applyNumberFormat="1" applyFont="1" applyBorder="1" applyAlignment="1">
      <alignment horizontal="center"/>
    </xf>
    <xf numFmtId="0" fontId="12" fillId="2" borderId="3" xfId="1" applyFont="1" applyBorder="1" applyAlignment="1">
      <alignment horizontal="left"/>
    </xf>
    <xf numFmtId="0" fontId="12" fillId="2" borderId="3" xfId="1" applyFont="1" applyBorder="1" applyAlignment="1">
      <alignment horizontal="center"/>
    </xf>
    <xf numFmtId="0" fontId="12" fillId="2" borderId="3" xfId="1" applyFont="1" applyBorder="1" applyAlignment="1" applyProtection="1">
      <alignment horizontal="center"/>
      <protection locked="0"/>
    </xf>
    <xf numFmtId="14" fontId="13" fillId="2" borderId="1" xfId="1" applyNumberFormat="1" applyFont="1" applyBorder="1" applyProtection="1">
      <protection locked="0"/>
    </xf>
    <xf numFmtId="0" fontId="13" fillId="2" borderId="1" xfId="1" applyFont="1" applyBorder="1" applyProtection="1">
      <protection locked="0"/>
    </xf>
    <xf numFmtId="14" fontId="13" fillId="2" borderId="1" xfId="1" applyNumberFormat="1" applyFont="1" applyBorder="1" applyAlignment="1" applyProtection="1">
      <alignment horizontal="left"/>
      <protection locked="0"/>
    </xf>
    <xf numFmtId="14" fontId="13" fillId="2" borderId="1" xfId="1" applyNumberFormat="1" applyFont="1" applyBorder="1" applyAlignment="1" applyProtection="1">
      <alignment horizontal="center" vertical="center"/>
      <protection locked="0"/>
    </xf>
    <xf numFmtId="0" fontId="13" fillId="2" borderId="1" xfId="1" applyNumberFormat="1" applyFont="1" applyBorder="1" applyAlignment="1">
      <alignment horizontal="center"/>
    </xf>
    <xf numFmtId="0" fontId="13" fillId="2" borderId="1" xfId="1" applyFont="1" applyBorder="1" applyAlignment="1">
      <alignment horizontal="left"/>
    </xf>
    <xf numFmtId="0" fontId="13" fillId="2" borderId="1" xfId="1" applyFont="1" applyBorder="1" applyAlignment="1">
      <alignment horizontal="center"/>
    </xf>
    <xf numFmtId="0" fontId="13" fillId="2" borderId="1" xfId="1" applyFont="1" applyBorder="1" applyAlignment="1" applyProtection="1">
      <alignment horizontal="center"/>
      <protection locked="0"/>
    </xf>
    <xf numFmtId="0" fontId="13" fillId="2" borderId="1" xfId="1" applyFont="1" applyBorder="1" applyAlignment="1" applyProtection="1">
      <alignment horizontal="left"/>
      <protection locked="0"/>
    </xf>
    <xf numFmtId="14" fontId="13" fillId="2" borderId="3" xfId="1" applyNumberFormat="1" applyFont="1" applyBorder="1" applyProtection="1">
      <protection locked="0"/>
    </xf>
    <xf numFmtId="14" fontId="13" fillId="2" borderId="3" xfId="1" applyNumberFormat="1" applyFont="1" applyBorder="1" applyAlignment="1" applyProtection="1">
      <alignment horizontal="left"/>
      <protection locked="0"/>
    </xf>
    <xf numFmtId="0" fontId="13" fillId="2" borderId="3" xfId="1" applyNumberFormat="1" applyFont="1" applyBorder="1" applyAlignment="1">
      <alignment horizontal="center"/>
    </xf>
    <xf numFmtId="0" fontId="13" fillId="2" borderId="3" xfId="1" applyFont="1" applyBorder="1" applyAlignment="1">
      <alignment horizontal="left"/>
    </xf>
    <xf numFmtId="0" fontId="13" fillId="2" borderId="3" xfId="1" applyFont="1" applyBorder="1" applyAlignment="1">
      <alignment horizontal="center"/>
    </xf>
    <xf numFmtId="0" fontId="13" fillId="2" borderId="3" xfId="1" applyFont="1" applyBorder="1" applyAlignment="1" applyProtection="1">
      <alignment horizontal="center"/>
      <protection locked="0"/>
    </xf>
    <xf numFmtId="14" fontId="14" fillId="2" borderId="1" xfId="1" applyNumberFormat="1" applyFont="1" applyBorder="1" applyProtection="1">
      <protection locked="0"/>
    </xf>
    <xf numFmtId="0" fontId="14" fillId="2" borderId="1" xfId="1" applyFont="1" applyBorder="1" applyProtection="1">
      <protection locked="0"/>
    </xf>
    <xf numFmtId="14" fontId="14" fillId="2" borderId="1" xfId="1" applyNumberFormat="1" applyFont="1" applyBorder="1" applyAlignment="1" applyProtection="1">
      <alignment horizontal="left"/>
      <protection locked="0"/>
    </xf>
    <xf numFmtId="14" fontId="14" fillId="2" borderId="1" xfId="1" applyNumberFormat="1" applyFont="1" applyBorder="1" applyAlignment="1" applyProtection="1">
      <alignment horizontal="center" vertical="center"/>
      <protection locked="0"/>
    </xf>
    <xf numFmtId="0" fontId="14" fillId="2" borderId="1" xfId="1" applyNumberFormat="1" applyFont="1" applyBorder="1" applyAlignment="1">
      <alignment horizontal="center"/>
    </xf>
    <xf numFmtId="0" fontId="14" fillId="2" borderId="1" xfId="1" applyFont="1" applyBorder="1" applyAlignment="1">
      <alignment horizontal="left"/>
    </xf>
    <xf numFmtId="0" fontId="14" fillId="2" borderId="1" xfId="1" applyFont="1" applyBorder="1" applyAlignment="1">
      <alignment horizontal="center"/>
    </xf>
    <xf numFmtId="0" fontId="14" fillId="2" borderId="1" xfId="1" applyFont="1" applyBorder="1" applyAlignment="1" applyProtection="1">
      <alignment horizontal="center"/>
      <protection locked="0"/>
    </xf>
    <xf numFmtId="0" fontId="14" fillId="2" borderId="1" xfId="1" applyFont="1" applyBorder="1" applyAlignment="1" applyProtection="1">
      <alignment horizontal="left"/>
      <protection locked="0"/>
    </xf>
    <xf numFmtId="14" fontId="14" fillId="2" borderId="3" xfId="1" applyNumberFormat="1" applyFont="1" applyBorder="1" applyProtection="1">
      <protection locked="0"/>
    </xf>
    <xf numFmtId="0" fontId="14" fillId="2" borderId="3" xfId="1" applyFont="1" applyBorder="1" applyProtection="1">
      <protection locked="0"/>
    </xf>
    <xf numFmtId="14" fontId="14" fillId="2" borderId="3" xfId="1" applyNumberFormat="1" applyFont="1" applyBorder="1" applyAlignment="1" applyProtection="1">
      <alignment horizontal="left"/>
      <protection locked="0"/>
    </xf>
    <xf numFmtId="14" fontId="14" fillId="2" borderId="3" xfId="1" applyNumberFormat="1" applyFont="1" applyBorder="1" applyAlignment="1" applyProtection="1">
      <alignment horizontal="center" vertical="center"/>
      <protection locked="0"/>
    </xf>
    <xf numFmtId="0" fontId="14" fillId="2" borderId="3" xfId="1" applyNumberFormat="1" applyFont="1" applyBorder="1" applyAlignment="1">
      <alignment horizontal="center"/>
    </xf>
    <xf numFmtId="0" fontId="14" fillId="2" borderId="3" xfId="1" applyFont="1" applyBorder="1" applyAlignment="1">
      <alignment horizontal="left"/>
    </xf>
    <xf numFmtId="0" fontId="14" fillId="2" borderId="3" xfId="1" applyFont="1" applyBorder="1" applyAlignment="1">
      <alignment horizontal="center"/>
    </xf>
    <xf numFmtId="0" fontId="14" fillId="2" borderId="3" xfId="1" applyFont="1" applyBorder="1" applyAlignment="1" applyProtection="1">
      <alignment horizontal="center"/>
      <protection locked="0"/>
    </xf>
    <xf numFmtId="0" fontId="14" fillId="2" borderId="3" xfId="1" applyFont="1" applyBorder="1" applyAlignment="1" applyProtection="1">
      <alignment horizontal="left"/>
      <protection locked="0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/>
    </xf>
    <xf numFmtId="14" fontId="15" fillId="2" borderId="1" xfId="1" applyNumberFormat="1" applyFont="1" applyBorder="1" applyProtection="1">
      <protection locked="0"/>
    </xf>
    <xf numFmtId="0" fontId="15" fillId="2" borderId="1" xfId="1" applyFont="1" applyBorder="1" applyProtection="1">
      <protection locked="0"/>
    </xf>
    <xf numFmtId="14" fontId="15" fillId="2" borderId="1" xfId="1" applyNumberFormat="1" applyFont="1" applyBorder="1" applyAlignment="1" applyProtection="1">
      <alignment horizontal="left"/>
      <protection locked="0"/>
    </xf>
    <xf numFmtId="14" fontId="15" fillId="2" borderId="1" xfId="1" applyNumberFormat="1" applyFont="1" applyBorder="1" applyAlignment="1" applyProtection="1">
      <alignment horizontal="center" vertical="center"/>
      <protection locked="0"/>
    </xf>
    <xf numFmtId="0" fontId="15" fillId="2" borderId="1" xfId="1" applyNumberFormat="1" applyFont="1" applyBorder="1" applyAlignment="1">
      <alignment horizontal="center"/>
    </xf>
    <xf numFmtId="0" fontId="15" fillId="2" borderId="1" xfId="1" applyFont="1" applyBorder="1" applyAlignment="1">
      <alignment horizontal="left"/>
    </xf>
    <xf numFmtId="0" fontId="15" fillId="2" borderId="1" xfId="1" applyFont="1" applyBorder="1" applyAlignment="1">
      <alignment horizontal="center"/>
    </xf>
    <xf numFmtId="0" fontId="15" fillId="2" borderId="1" xfId="1" applyFont="1" applyBorder="1" applyAlignment="1" applyProtection="1">
      <alignment horizontal="center"/>
      <protection locked="0"/>
    </xf>
    <xf numFmtId="0" fontId="15" fillId="2" borderId="1" xfId="1" applyFont="1" applyBorder="1" applyAlignment="1" applyProtection="1">
      <alignment horizontal="left"/>
      <protection locked="0"/>
    </xf>
    <xf numFmtId="14" fontId="15" fillId="2" borderId="3" xfId="1" applyNumberFormat="1" applyFont="1" applyBorder="1" applyProtection="1">
      <protection locked="0"/>
    </xf>
    <xf numFmtId="14" fontId="15" fillId="2" borderId="3" xfId="1" applyNumberFormat="1" applyFont="1" applyBorder="1" applyAlignment="1" applyProtection="1">
      <alignment horizontal="left"/>
      <protection locked="0"/>
    </xf>
    <xf numFmtId="0" fontId="15" fillId="2" borderId="3" xfId="1" applyNumberFormat="1" applyFont="1" applyBorder="1" applyAlignment="1">
      <alignment horizontal="center"/>
    </xf>
    <xf numFmtId="0" fontId="15" fillId="2" borderId="3" xfId="1" applyFont="1" applyBorder="1" applyAlignment="1">
      <alignment horizontal="left"/>
    </xf>
    <xf numFmtId="0" fontId="15" fillId="2" borderId="3" xfId="1" applyFont="1" applyBorder="1" applyAlignment="1">
      <alignment horizontal="center"/>
    </xf>
    <xf numFmtId="0" fontId="15" fillId="2" borderId="3" xfId="1" applyFont="1" applyBorder="1" applyAlignment="1" applyProtection="1">
      <alignment horizontal="center"/>
      <protection locked="0"/>
    </xf>
    <xf numFmtId="0" fontId="16" fillId="2" borderId="1" xfId="1" applyFont="1" applyBorder="1" applyProtection="1">
      <protection locked="0"/>
    </xf>
    <xf numFmtId="14" fontId="16" fillId="2" borderId="1" xfId="1" applyNumberFormat="1" applyFont="1" applyBorder="1" applyAlignment="1" applyProtection="1">
      <alignment horizontal="left"/>
      <protection locked="0"/>
    </xf>
    <xf numFmtId="14" fontId="16" fillId="2" borderId="1" xfId="1" applyNumberFormat="1" applyFont="1" applyBorder="1" applyAlignment="1" applyProtection="1">
      <alignment horizontal="center" vertical="center"/>
      <protection locked="0"/>
    </xf>
    <xf numFmtId="0" fontId="16" fillId="2" borderId="1" xfId="1" applyNumberFormat="1" applyFont="1" applyBorder="1" applyAlignment="1">
      <alignment horizontal="center"/>
    </xf>
    <xf numFmtId="0" fontId="16" fillId="2" borderId="1" xfId="1" applyFont="1" applyBorder="1" applyAlignment="1">
      <alignment horizontal="left"/>
    </xf>
    <xf numFmtId="0" fontId="16" fillId="2" borderId="1" xfId="1" applyFont="1" applyBorder="1" applyAlignment="1">
      <alignment horizontal="center"/>
    </xf>
    <xf numFmtId="0" fontId="16" fillId="2" borderId="1" xfId="1" applyFont="1" applyBorder="1" applyAlignment="1" applyProtection="1">
      <alignment horizontal="center"/>
      <protection locked="0"/>
    </xf>
    <xf numFmtId="0" fontId="16" fillId="2" borderId="1" xfId="1" applyFont="1" applyBorder="1" applyAlignment="1" applyProtection="1">
      <alignment horizontal="left"/>
      <protection locked="0"/>
    </xf>
    <xf numFmtId="14" fontId="16" fillId="2" borderId="3" xfId="1" applyNumberFormat="1" applyFont="1" applyBorder="1" applyProtection="1">
      <protection locked="0"/>
    </xf>
    <xf numFmtId="0" fontId="16" fillId="2" borderId="3" xfId="1" applyFont="1" applyBorder="1" applyProtection="1">
      <protection locked="0"/>
    </xf>
    <xf numFmtId="14" fontId="16" fillId="2" borderId="3" xfId="1" applyNumberFormat="1" applyFont="1" applyBorder="1" applyAlignment="1" applyProtection="1">
      <alignment horizontal="left"/>
      <protection locked="0"/>
    </xf>
    <xf numFmtId="14" fontId="16" fillId="2" borderId="3" xfId="1" applyNumberFormat="1" applyFont="1" applyBorder="1" applyAlignment="1" applyProtection="1">
      <alignment horizontal="center" vertical="center"/>
      <protection locked="0"/>
    </xf>
    <xf numFmtId="0" fontId="16" fillId="2" borderId="3" xfId="1" applyNumberFormat="1" applyFont="1" applyBorder="1" applyAlignment="1">
      <alignment horizontal="center"/>
    </xf>
    <xf numFmtId="0" fontId="16" fillId="2" borderId="3" xfId="1" applyFont="1" applyBorder="1" applyAlignment="1">
      <alignment horizontal="left"/>
    </xf>
    <xf numFmtId="0" fontId="16" fillId="2" borderId="3" xfId="1" applyFont="1" applyBorder="1" applyAlignment="1">
      <alignment horizontal="center"/>
    </xf>
    <xf numFmtId="0" fontId="16" fillId="2" borderId="3" xfId="1" applyFont="1" applyBorder="1" applyAlignment="1" applyProtection="1">
      <alignment horizontal="center"/>
      <protection locked="0"/>
    </xf>
    <xf numFmtId="0" fontId="16" fillId="2" borderId="3" xfId="1" applyFont="1" applyBorder="1" applyAlignment="1" applyProtection="1">
      <alignment horizontal="left"/>
      <protection locked="0"/>
    </xf>
    <xf numFmtId="14" fontId="16" fillId="2" borderId="1" xfId="1" applyNumberFormat="1" applyFont="1" applyBorder="1" applyProtection="1">
      <protection locked="0"/>
    </xf>
    <xf numFmtId="14" fontId="17" fillId="2" borderId="1" xfId="1" applyNumberFormat="1" applyFont="1" applyBorder="1" applyProtection="1">
      <protection locked="0"/>
    </xf>
    <xf numFmtId="14" fontId="17" fillId="2" borderId="1" xfId="1" applyNumberFormat="1" applyFont="1" applyBorder="1" applyAlignment="1" applyProtection="1">
      <alignment horizontal="left"/>
      <protection locked="0"/>
    </xf>
    <xf numFmtId="0" fontId="17" fillId="2" borderId="1" xfId="1" applyNumberFormat="1" applyFont="1" applyBorder="1" applyAlignment="1">
      <alignment horizontal="center"/>
    </xf>
    <xf numFmtId="0" fontId="17" fillId="2" borderId="1" xfId="1" applyFont="1" applyBorder="1" applyAlignment="1">
      <alignment horizontal="left"/>
    </xf>
    <xf numFmtId="0" fontId="17" fillId="2" borderId="1" xfId="1" applyFont="1" applyBorder="1" applyAlignment="1">
      <alignment horizontal="center"/>
    </xf>
    <xf numFmtId="0" fontId="17" fillId="2" borderId="1" xfId="1" applyFont="1" applyBorder="1" applyAlignment="1" applyProtection="1">
      <alignment horizontal="center"/>
      <protection locked="0"/>
    </xf>
    <xf numFmtId="0" fontId="17" fillId="2" borderId="1" xfId="1" applyFont="1" applyBorder="1" applyAlignment="1" applyProtection="1">
      <alignment horizontal="left"/>
      <protection locked="0"/>
    </xf>
    <xf numFmtId="14" fontId="17" fillId="2" borderId="3" xfId="1" applyNumberFormat="1" applyFont="1" applyBorder="1" applyProtection="1">
      <protection locked="0"/>
    </xf>
    <xf numFmtId="14" fontId="17" fillId="2" borderId="3" xfId="1" applyNumberFormat="1" applyFont="1" applyBorder="1" applyAlignment="1" applyProtection="1">
      <alignment horizontal="left"/>
      <protection locked="0"/>
    </xf>
    <xf numFmtId="0" fontId="17" fillId="2" borderId="3" xfId="1" applyNumberFormat="1" applyFont="1" applyBorder="1" applyAlignment="1">
      <alignment horizontal="center"/>
    </xf>
    <xf numFmtId="0" fontId="17" fillId="2" borderId="3" xfId="1" applyFont="1" applyBorder="1" applyAlignment="1">
      <alignment horizontal="left"/>
    </xf>
    <xf numFmtId="0" fontId="17" fillId="2" borderId="3" xfId="1" applyFont="1" applyBorder="1" applyAlignment="1">
      <alignment horizontal="center"/>
    </xf>
    <xf numFmtId="0" fontId="17" fillId="2" borderId="3" xfId="1" applyFont="1" applyBorder="1" applyAlignment="1" applyProtection="1">
      <alignment horizontal="center"/>
      <protection locked="0"/>
    </xf>
    <xf numFmtId="14" fontId="18" fillId="2" borderId="1" xfId="1" applyNumberFormat="1" applyFont="1" applyBorder="1" applyProtection="1">
      <protection locked="0"/>
    </xf>
    <xf numFmtId="0" fontId="18" fillId="2" borderId="1" xfId="1" applyFont="1" applyBorder="1" applyProtection="1">
      <protection locked="0"/>
    </xf>
    <xf numFmtId="14" fontId="18" fillId="2" borderId="1" xfId="1" applyNumberFormat="1" applyFont="1" applyBorder="1" applyAlignment="1" applyProtection="1">
      <alignment horizontal="left"/>
      <protection locked="0"/>
    </xf>
    <xf numFmtId="14" fontId="18" fillId="2" borderId="1" xfId="1" applyNumberFormat="1" applyFont="1" applyBorder="1" applyAlignment="1" applyProtection="1">
      <alignment horizontal="center" vertical="center"/>
      <protection locked="0"/>
    </xf>
    <xf numFmtId="0" fontId="18" fillId="2" borderId="1" xfId="1" applyNumberFormat="1" applyFont="1" applyBorder="1" applyAlignment="1">
      <alignment horizontal="center"/>
    </xf>
    <xf numFmtId="0" fontId="18" fillId="2" borderId="1" xfId="1" applyFont="1" applyBorder="1" applyAlignment="1">
      <alignment horizontal="left"/>
    </xf>
    <xf numFmtId="0" fontId="18" fillId="2" borderId="1" xfId="1" applyFont="1" applyBorder="1" applyAlignment="1">
      <alignment horizontal="center"/>
    </xf>
    <xf numFmtId="0" fontId="18" fillId="2" borderId="1" xfId="1" applyFont="1" applyBorder="1" applyAlignment="1" applyProtection="1">
      <alignment horizontal="center"/>
      <protection locked="0"/>
    </xf>
    <xf numFmtId="0" fontId="18" fillId="2" borderId="1" xfId="1" applyFont="1" applyBorder="1" applyAlignment="1" applyProtection="1">
      <alignment horizontal="left"/>
      <protection locked="0"/>
    </xf>
    <xf numFmtId="14" fontId="18" fillId="2" borderId="3" xfId="1" applyNumberFormat="1" applyFont="1" applyBorder="1" applyProtection="1">
      <protection locked="0"/>
    </xf>
    <xf numFmtId="0" fontId="18" fillId="2" borderId="3" xfId="1" applyFont="1" applyBorder="1" applyProtection="1">
      <protection locked="0"/>
    </xf>
    <xf numFmtId="14" fontId="18" fillId="2" borderId="3" xfId="1" applyNumberFormat="1" applyFont="1" applyBorder="1" applyAlignment="1" applyProtection="1">
      <alignment horizontal="left"/>
      <protection locked="0"/>
    </xf>
    <xf numFmtId="14" fontId="18" fillId="2" borderId="3" xfId="1" applyNumberFormat="1" applyFont="1" applyBorder="1" applyAlignment="1" applyProtection="1">
      <alignment horizontal="center" vertical="center"/>
      <protection locked="0"/>
    </xf>
    <xf numFmtId="0" fontId="18" fillId="2" borderId="3" xfId="1" applyNumberFormat="1" applyFont="1" applyBorder="1" applyAlignment="1">
      <alignment horizontal="center"/>
    </xf>
    <xf numFmtId="0" fontId="18" fillId="2" borderId="3" xfId="1" applyFont="1" applyBorder="1" applyAlignment="1">
      <alignment horizontal="left"/>
    </xf>
    <xf numFmtId="0" fontId="18" fillId="2" borderId="3" xfId="1" applyFont="1" applyBorder="1" applyAlignment="1">
      <alignment horizontal="center"/>
    </xf>
    <xf numFmtId="0" fontId="18" fillId="2" borderId="3" xfId="1" applyFont="1" applyBorder="1" applyAlignment="1" applyProtection="1">
      <alignment horizontal="center"/>
      <protection locked="0"/>
    </xf>
    <xf numFmtId="0" fontId="18" fillId="2" borderId="3" xfId="1" applyFont="1" applyBorder="1" applyAlignment="1" applyProtection="1">
      <alignment horizontal="left"/>
      <protection locked="0"/>
    </xf>
    <xf numFmtId="14" fontId="19" fillId="2" borderId="1" xfId="1" applyNumberFormat="1" applyFont="1" applyBorder="1" applyProtection="1">
      <protection locked="0"/>
    </xf>
    <xf numFmtId="0" fontId="19" fillId="2" borderId="1" xfId="1" applyFont="1" applyBorder="1" applyProtection="1">
      <protection locked="0"/>
    </xf>
    <xf numFmtId="14" fontId="19" fillId="2" borderId="1" xfId="1" applyNumberFormat="1" applyFont="1" applyBorder="1" applyAlignment="1" applyProtection="1">
      <alignment horizontal="left"/>
      <protection locked="0"/>
    </xf>
    <xf numFmtId="14" fontId="19" fillId="2" borderId="1" xfId="1" applyNumberFormat="1" applyFont="1" applyBorder="1" applyAlignment="1" applyProtection="1">
      <alignment horizontal="center" vertical="center"/>
      <protection locked="0"/>
    </xf>
    <xf numFmtId="0" fontId="19" fillId="2" borderId="1" xfId="1" applyNumberFormat="1" applyFont="1" applyBorder="1" applyAlignment="1">
      <alignment horizontal="center"/>
    </xf>
    <xf numFmtId="0" fontId="19" fillId="2" borderId="1" xfId="1" applyFont="1" applyBorder="1" applyAlignment="1">
      <alignment horizontal="left"/>
    </xf>
    <xf numFmtId="0" fontId="19" fillId="2" borderId="1" xfId="1" applyFont="1" applyBorder="1" applyAlignment="1">
      <alignment horizontal="center"/>
    </xf>
    <xf numFmtId="0" fontId="19" fillId="2" borderId="1" xfId="1" applyFont="1" applyBorder="1" applyAlignment="1" applyProtection="1">
      <alignment horizontal="center"/>
      <protection locked="0"/>
    </xf>
    <xf numFmtId="0" fontId="19" fillId="2" borderId="1" xfId="1" applyFont="1" applyBorder="1" applyAlignment="1" applyProtection="1">
      <alignment horizontal="left"/>
      <protection locked="0"/>
    </xf>
    <xf numFmtId="14" fontId="19" fillId="2" borderId="3" xfId="1" applyNumberFormat="1" applyFont="1" applyBorder="1" applyProtection="1">
      <protection locked="0"/>
    </xf>
    <xf numFmtId="0" fontId="19" fillId="2" borderId="3" xfId="1" applyFont="1" applyBorder="1" applyProtection="1">
      <protection locked="0"/>
    </xf>
    <xf numFmtId="14" fontId="19" fillId="2" borderId="3" xfId="1" applyNumberFormat="1" applyFont="1" applyBorder="1" applyAlignment="1" applyProtection="1">
      <alignment horizontal="left"/>
      <protection locked="0"/>
    </xf>
    <xf numFmtId="14" fontId="19" fillId="2" borderId="3" xfId="1" applyNumberFormat="1" applyFont="1" applyBorder="1" applyAlignment="1" applyProtection="1">
      <alignment horizontal="center" vertical="center"/>
      <protection locked="0"/>
    </xf>
    <xf numFmtId="0" fontId="19" fillId="2" borderId="3" xfId="1" applyNumberFormat="1" applyFont="1" applyBorder="1" applyAlignment="1">
      <alignment horizontal="center"/>
    </xf>
    <xf numFmtId="0" fontId="19" fillId="2" borderId="3" xfId="1" applyFont="1" applyBorder="1" applyAlignment="1">
      <alignment horizontal="left"/>
    </xf>
    <xf numFmtId="0" fontId="19" fillId="2" borderId="3" xfId="1" applyFont="1" applyBorder="1" applyAlignment="1">
      <alignment horizontal="center"/>
    </xf>
    <xf numFmtId="0" fontId="19" fillId="2" borderId="3" xfId="1" applyFont="1" applyBorder="1" applyAlignment="1" applyProtection="1">
      <alignment horizontal="center"/>
      <protection locked="0"/>
    </xf>
    <xf numFmtId="0" fontId="19" fillId="2" borderId="3" xfId="1" applyFont="1" applyBorder="1" applyAlignment="1" applyProtection="1">
      <alignment horizontal="left"/>
      <protection locked="0"/>
    </xf>
    <xf numFmtId="14" fontId="20" fillId="2" borderId="1" xfId="1" applyNumberFormat="1" applyFont="1" applyBorder="1" applyProtection="1">
      <protection locked="0"/>
    </xf>
    <xf numFmtId="0" fontId="20" fillId="2" borderId="1" xfId="1" applyFont="1" applyBorder="1" applyProtection="1">
      <protection locked="0"/>
    </xf>
    <xf numFmtId="14" fontId="20" fillId="2" borderId="1" xfId="1" applyNumberFormat="1" applyFont="1" applyBorder="1" applyAlignment="1" applyProtection="1">
      <alignment horizontal="left"/>
      <protection locked="0"/>
    </xf>
    <xf numFmtId="0" fontId="20" fillId="2" borderId="1" xfId="1" applyNumberFormat="1" applyFont="1" applyBorder="1" applyAlignment="1">
      <alignment horizontal="center"/>
    </xf>
    <xf numFmtId="0" fontId="20" fillId="2" borderId="1" xfId="1" applyFont="1" applyBorder="1" applyAlignment="1">
      <alignment horizontal="left"/>
    </xf>
    <xf numFmtId="0" fontId="20" fillId="2" borderId="1" xfId="1" applyFont="1" applyBorder="1" applyAlignment="1">
      <alignment horizontal="center"/>
    </xf>
    <xf numFmtId="0" fontId="20" fillId="2" borderId="1" xfId="1" applyFont="1" applyBorder="1" applyAlignment="1" applyProtection="1">
      <alignment horizontal="center"/>
      <protection locked="0"/>
    </xf>
    <xf numFmtId="0" fontId="20" fillId="2" borderId="1" xfId="1" applyFont="1" applyBorder="1" applyAlignment="1" applyProtection="1">
      <alignment horizontal="left"/>
      <protection locked="0"/>
    </xf>
    <xf numFmtId="14" fontId="20" fillId="2" borderId="3" xfId="1" applyNumberFormat="1" applyFont="1" applyBorder="1" applyProtection="1">
      <protection locked="0"/>
    </xf>
    <xf numFmtId="14" fontId="20" fillId="2" borderId="3" xfId="1" applyNumberFormat="1" applyFont="1" applyBorder="1" applyAlignment="1" applyProtection="1">
      <alignment horizontal="left"/>
      <protection locked="0"/>
    </xf>
    <xf numFmtId="0" fontId="20" fillId="2" borderId="3" xfId="1" applyNumberFormat="1" applyFont="1" applyBorder="1" applyAlignment="1">
      <alignment horizontal="center"/>
    </xf>
    <xf numFmtId="0" fontId="20" fillId="2" borderId="3" xfId="1" applyFont="1" applyBorder="1" applyAlignment="1">
      <alignment horizontal="left"/>
    </xf>
    <xf numFmtId="0" fontId="20" fillId="2" borderId="3" xfId="1" applyFont="1" applyBorder="1" applyAlignment="1">
      <alignment horizontal="center"/>
    </xf>
    <xf numFmtId="0" fontId="20" fillId="2" borderId="3" xfId="1" applyFont="1" applyBorder="1" applyAlignment="1" applyProtection="1">
      <alignment horizontal="center"/>
      <protection locked="0"/>
    </xf>
    <xf numFmtId="14" fontId="21" fillId="2" borderId="1" xfId="1" applyNumberFormat="1" applyFont="1" applyBorder="1" applyProtection="1">
      <protection locked="0"/>
    </xf>
    <xf numFmtId="0" fontId="21" fillId="2" borderId="1" xfId="1" applyFont="1" applyBorder="1" applyProtection="1">
      <protection locked="0"/>
    </xf>
    <xf numFmtId="14" fontId="21" fillId="2" borderId="1" xfId="1" applyNumberFormat="1" applyFont="1" applyBorder="1" applyAlignment="1" applyProtection="1">
      <alignment horizontal="left"/>
      <protection locked="0"/>
    </xf>
    <xf numFmtId="14" fontId="21" fillId="2" borderId="1" xfId="1" applyNumberFormat="1" applyFont="1" applyBorder="1" applyAlignment="1" applyProtection="1">
      <alignment horizontal="center" vertical="center"/>
      <protection locked="0"/>
    </xf>
    <xf numFmtId="0" fontId="21" fillId="2" borderId="1" xfId="1" applyNumberFormat="1" applyFont="1" applyBorder="1" applyAlignment="1">
      <alignment horizontal="center"/>
    </xf>
    <xf numFmtId="0" fontId="21" fillId="2" borderId="1" xfId="1" applyFont="1" applyBorder="1" applyAlignment="1">
      <alignment horizontal="left"/>
    </xf>
    <xf numFmtId="0" fontId="21" fillId="2" borderId="1" xfId="1" applyFont="1" applyBorder="1" applyAlignment="1">
      <alignment horizontal="center"/>
    </xf>
    <xf numFmtId="0" fontId="21" fillId="2" borderId="1" xfId="1" applyFont="1" applyBorder="1" applyAlignment="1" applyProtection="1">
      <alignment horizontal="center"/>
      <protection locked="0"/>
    </xf>
    <xf numFmtId="0" fontId="21" fillId="2" borderId="1" xfId="1" applyFont="1" applyBorder="1" applyAlignment="1" applyProtection="1">
      <alignment horizontal="left"/>
      <protection locked="0"/>
    </xf>
    <xf numFmtId="14" fontId="21" fillId="2" borderId="3" xfId="1" applyNumberFormat="1" applyFont="1" applyBorder="1" applyProtection="1">
      <protection locked="0"/>
    </xf>
    <xf numFmtId="0" fontId="21" fillId="2" borderId="3" xfId="1" applyFont="1" applyBorder="1" applyProtection="1">
      <protection locked="0"/>
    </xf>
    <xf numFmtId="14" fontId="21" fillId="2" borderId="3" xfId="1" applyNumberFormat="1" applyFont="1" applyBorder="1" applyAlignment="1" applyProtection="1">
      <alignment horizontal="left"/>
      <protection locked="0"/>
    </xf>
    <xf numFmtId="14" fontId="21" fillId="2" borderId="3" xfId="1" applyNumberFormat="1" applyFont="1" applyBorder="1" applyAlignment="1" applyProtection="1">
      <alignment horizontal="center" vertical="center"/>
      <protection locked="0"/>
    </xf>
    <xf numFmtId="0" fontId="21" fillId="2" borderId="3" xfId="1" applyNumberFormat="1" applyFont="1" applyBorder="1" applyAlignment="1">
      <alignment horizontal="center"/>
    </xf>
    <xf numFmtId="0" fontId="21" fillId="2" borderId="3" xfId="1" applyFont="1" applyBorder="1" applyAlignment="1">
      <alignment horizontal="left"/>
    </xf>
    <xf numFmtId="0" fontId="21" fillId="2" borderId="3" xfId="1" applyFont="1" applyBorder="1" applyAlignment="1">
      <alignment horizontal="center"/>
    </xf>
    <xf numFmtId="0" fontId="21" fillId="2" borderId="3" xfId="1" applyFont="1" applyBorder="1" applyAlignment="1" applyProtection="1">
      <alignment horizontal="center"/>
      <protection locked="0"/>
    </xf>
    <xf numFmtId="0" fontId="21" fillId="2" borderId="3" xfId="1" applyFont="1" applyBorder="1" applyAlignment="1" applyProtection="1">
      <alignment horizontal="left"/>
      <protection locked="0"/>
    </xf>
    <xf numFmtId="14" fontId="22" fillId="2" borderId="1" xfId="1" applyNumberFormat="1" applyFont="1" applyBorder="1" applyProtection="1">
      <protection locked="0"/>
    </xf>
    <xf numFmtId="0" fontId="22" fillId="2" borderId="1" xfId="1" applyFont="1" applyBorder="1" applyProtection="1">
      <protection locked="0"/>
    </xf>
    <xf numFmtId="14" fontId="22" fillId="2" borderId="1" xfId="1" applyNumberFormat="1" applyFont="1" applyBorder="1" applyAlignment="1" applyProtection="1">
      <alignment horizontal="left"/>
      <protection locked="0"/>
    </xf>
    <xf numFmtId="14" fontId="22" fillId="2" borderId="1" xfId="1" applyNumberFormat="1" applyFont="1" applyBorder="1" applyAlignment="1" applyProtection="1">
      <alignment horizontal="center" vertical="center"/>
      <protection locked="0"/>
    </xf>
    <xf numFmtId="0" fontId="22" fillId="2" borderId="1" xfId="1" applyNumberFormat="1" applyFont="1" applyBorder="1" applyAlignment="1">
      <alignment horizontal="center"/>
    </xf>
    <xf numFmtId="0" fontId="22" fillId="2" borderId="1" xfId="1" applyFont="1" applyBorder="1" applyAlignment="1">
      <alignment horizontal="left"/>
    </xf>
    <xf numFmtId="0" fontId="22" fillId="2" borderId="1" xfId="1" applyFont="1" applyBorder="1" applyAlignment="1">
      <alignment horizontal="center"/>
    </xf>
    <xf numFmtId="0" fontId="22" fillId="2" borderId="1" xfId="1" applyFont="1" applyBorder="1" applyAlignment="1" applyProtection="1">
      <alignment horizontal="center"/>
      <protection locked="0"/>
    </xf>
    <xf numFmtId="0" fontId="22" fillId="2" borderId="1" xfId="1" applyFont="1" applyBorder="1" applyAlignment="1" applyProtection="1">
      <alignment horizontal="left"/>
      <protection locked="0"/>
    </xf>
    <xf numFmtId="0" fontId="22" fillId="2" borderId="3" xfId="1" applyNumberFormat="1" applyFont="1" applyBorder="1" applyAlignment="1">
      <alignment horizontal="center"/>
    </xf>
    <xf numFmtId="0" fontId="22" fillId="2" borderId="3" xfId="1" applyFont="1" applyBorder="1" applyAlignment="1">
      <alignment horizontal="left"/>
    </xf>
    <xf numFmtId="0" fontId="22" fillId="2" borderId="3" xfId="1" applyFont="1" applyBorder="1" applyAlignment="1">
      <alignment horizontal="center"/>
    </xf>
    <xf numFmtId="0" fontId="22" fillId="2" borderId="3" xfId="1" applyFont="1" applyBorder="1" applyAlignment="1" applyProtection="1">
      <alignment horizontal="center"/>
      <protection locked="0"/>
    </xf>
    <xf numFmtId="14" fontId="23" fillId="2" borderId="1" xfId="1" applyNumberFormat="1" applyFont="1" applyBorder="1" applyProtection="1">
      <protection locked="0"/>
    </xf>
    <xf numFmtId="0" fontId="23" fillId="2" borderId="1" xfId="1" applyFont="1" applyBorder="1" applyProtection="1">
      <protection locked="0"/>
    </xf>
    <xf numFmtId="14" fontId="23" fillId="2" borderId="1" xfId="1" applyNumberFormat="1" applyFont="1" applyBorder="1" applyAlignment="1" applyProtection="1">
      <alignment horizontal="left"/>
      <protection locked="0"/>
    </xf>
    <xf numFmtId="14" fontId="23" fillId="2" borderId="1" xfId="1" applyNumberFormat="1" applyFont="1" applyBorder="1" applyAlignment="1" applyProtection="1">
      <alignment horizontal="center" vertical="center"/>
      <protection locked="0"/>
    </xf>
    <xf numFmtId="0" fontId="23" fillId="2" borderId="1" xfId="1" applyNumberFormat="1" applyFont="1" applyBorder="1" applyAlignment="1">
      <alignment horizontal="center"/>
    </xf>
    <xf numFmtId="0" fontId="23" fillId="2" borderId="1" xfId="1" applyFont="1" applyBorder="1" applyAlignment="1">
      <alignment horizontal="left"/>
    </xf>
    <xf numFmtId="0" fontId="23" fillId="2" borderId="1" xfId="1" applyFont="1" applyBorder="1" applyAlignment="1">
      <alignment horizontal="center"/>
    </xf>
    <xf numFmtId="0" fontId="23" fillId="2" borderId="1" xfId="1" applyFont="1" applyBorder="1" applyAlignment="1" applyProtection="1">
      <alignment horizontal="center"/>
      <protection locked="0"/>
    </xf>
    <xf numFmtId="0" fontId="23" fillId="2" borderId="1" xfId="1" applyFont="1" applyBorder="1" applyAlignment="1" applyProtection="1">
      <alignment horizontal="left"/>
      <protection locked="0"/>
    </xf>
    <xf numFmtId="14" fontId="23" fillId="2" borderId="3" xfId="1" applyNumberFormat="1" applyFont="1" applyBorder="1" applyProtection="1">
      <protection locked="0"/>
    </xf>
    <xf numFmtId="14" fontId="23" fillId="2" borderId="3" xfId="1" applyNumberFormat="1" applyFont="1" applyBorder="1" applyAlignment="1" applyProtection="1">
      <alignment horizontal="left"/>
      <protection locked="0"/>
    </xf>
    <xf numFmtId="0" fontId="23" fillId="2" borderId="3" xfId="1" applyNumberFormat="1" applyFont="1" applyBorder="1" applyAlignment="1">
      <alignment horizontal="center"/>
    </xf>
    <xf numFmtId="0" fontId="23" fillId="2" borderId="3" xfId="1" applyFont="1" applyBorder="1" applyAlignment="1">
      <alignment horizontal="left"/>
    </xf>
    <xf numFmtId="0" fontId="23" fillId="2" borderId="3" xfId="1" applyFont="1" applyBorder="1" applyAlignment="1">
      <alignment horizontal="center"/>
    </xf>
    <xf numFmtId="0" fontId="23" fillId="2" borderId="3" xfId="1" applyFont="1" applyBorder="1" applyAlignment="1" applyProtection="1">
      <alignment horizontal="center"/>
      <protection locked="0"/>
    </xf>
    <xf numFmtId="14" fontId="24" fillId="2" borderId="1" xfId="1" applyNumberFormat="1" applyFont="1" applyBorder="1" applyProtection="1">
      <protection locked="0"/>
    </xf>
    <xf numFmtId="14" fontId="24" fillId="2" borderId="1" xfId="1" applyNumberFormat="1" applyFont="1" applyBorder="1" applyAlignment="1" applyProtection="1">
      <alignment horizontal="left"/>
      <protection locked="0"/>
    </xf>
    <xf numFmtId="0" fontId="24" fillId="2" borderId="1" xfId="1" applyFont="1" applyBorder="1" applyAlignment="1" applyProtection="1">
      <alignment horizontal="center"/>
      <protection locked="0"/>
    </xf>
    <xf numFmtId="0" fontId="24" fillId="2" borderId="1" xfId="1" applyFont="1" applyBorder="1" applyAlignment="1" applyProtection="1">
      <alignment horizontal="left"/>
      <protection locked="0"/>
    </xf>
    <xf numFmtId="14" fontId="24" fillId="2" borderId="3" xfId="1" applyNumberFormat="1" applyFont="1" applyBorder="1" applyAlignment="1" applyProtection="1">
      <alignment horizontal="left"/>
      <protection locked="0"/>
    </xf>
    <xf numFmtId="0" fontId="24" fillId="2" borderId="3" xfId="1" applyFont="1" applyBorder="1" applyAlignment="1" applyProtection="1">
      <alignment horizontal="center"/>
      <protection locked="0"/>
    </xf>
    <xf numFmtId="0" fontId="24" fillId="2" borderId="3" xfId="1" applyFont="1" applyBorder="1" applyAlignment="1" applyProtection="1">
      <alignment horizontal="left"/>
      <protection locked="0"/>
    </xf>
    <xf numFmtId="0" fontId="24" fillId="2" borderId="1" xfId="1" applyNumberFormat="1" applyFont="1" applyBorder="1" applyAlignment="1" applyProtection="1">
      <alignment horizontal="center"/>
    </xf>
    <xf numFmtId="0" fontId="24" fillId="2" borderId="3" xfId="1" applyNumberFormat="1" applyFont="1" applyBorder="1" applyAlignment="1" applyProtection="1">
      <alignment horizontal="center"/>
    </xf>
    <xf numFmtId="14" fontId="25" fillId="2" borderId="1" xfId="1" applyNumberFormat="1" applyFont="1" applyBorder="1" applyProtection="1">
      <protection locked="0"/>
    </xf>
    <xf numFmtId="0" fontId="25" fillId="2" borderId="1" xfId="1" applyFont="1" applyBorder="1" applyProtection="1">
      <protection locked="0"/>
    </xf>
    <xf numFmtId="14" fontId="25" fillId="2" borderId="1" xfId="1" applyNumberFormat="1" applyFont="1" applyBorder="1" applyAlignment="1" applyProtection="1">
      <alignment horizontal="left"/>
      <protection locked="0"/>
    </xf>
    <xf numFmtId="14" fontId="25" fillId="2" borderId="1" xfId="1" applyNumberFormat="1" applyFont="1" applyBorder="1" applyAlignment="1" applyProtection="1">
      <alignment horizontal="center" vertical="center"/>
      <protection locked="0"/>
    </xf>
    <xf numFmtId="0" fontId="25" fillId="2" borderId="1" xfId="1" applyNumberFormat="1" applyFont="1" applyBorder="1" applyAlignment="1">
      <alignment horizontal="center"/>
    </xf>
    <xf numFmtId="0" fontId="25" fillId="2" borderId="1" xfId="1" applyFont="1" applyBorder="1" applyAlignment="1">
      <alignment horizontal="left"/>
    </xf>
    <xf numFmtId="0" fontId="25" fillId="2" borderId="1" xfId="1" applyFont="1" applyBorder="1" applyAlignment="1">
      <alignment horizontal="center"/>
    </xf>
    <xf numFmtId="0" fontId="25" fillId="2" borderId="1" xfId="1" applyFont="1" applyBorder="1" applyAlignment="1" applyProtection="1">
      <alignment horizontal="center"/>
      <protection locked="0"/>
    </xf>
    <xf numFmtId="0" fontId="25" fillId="2" borderId="1" xfId="1" applyFont="1" applyBorder="1" applyAlignment="1" applyProtection="1">
      <alignment horizontal="left"/>
      <protection locked="0"/>
    </xf>
    <xf numFmtId="14" fontId="25" fillId="2" borderId="3" xfId="1" applyNumberFormat="1" applyFont="1" applyBorder="1" applyAlignment="1" applyProtection="1">
      <alignment horizontal="left"/>
      <protection locked="0"/>
    </xf>
    <xf numFmtId="0" fontId="25" fillId="2" borderId="3" xfId="1" applyNumberFormat="1" applyFont="1" applyBorder="1" applyAlignment="1">
      <alignment horizontal="center"/>
    </xf>
    <xf numFmtId="0" fontId="25" fillId="2" borderId="3" xfId="1" applyFont="1" applyBorder="1" applyAlignment="1">
      <alignment horizontal="left"/>
    </xf>
    <xf numFmtId="0" fontId="25" fillId="2" borderId="3" xfId="1" applyFont="1" applyBorder="1" applyAlignment="1">
      <alignment horizontal="center"/>
    </xf>
    <xf numFmtId="0" fontId="25" fillId="2" borderId="3" xfId="1" applyFont="1" applyBorder="1" applyAlignment="1" applyProtection="1">
      <alignment horizontal="center"/>
      <protection locked="0"/>
    </xf>
    <xf numFmtId="0" fontId="25" fillId="2" borderId="3" xfId="1" applyFont="1" applyBorder="1" applyAlignment="1" applyProtection="1">
      <alignment horizontal="left"/>
      <protection locked="0"/>
    </xf>
    <xf numFmtId="14" fontId="26" fillId="2" borderId="1" xfId="1" applyNumberFormat="1" applyFont="1" applyBorder="1" applyProtection="1">
      <protection locked="0"/>
    </xf>
    <xf numFmtId="0" fontId="26" fillId="2" borderId="1" xfId="1" applyFont="1" applyBorder="1" applyProtection="1">
      <protection locked="0"/>
    </xf>
    <xf numFmtId="14" fontId="26" fillId="2" borderId="1" xfId="1" applyNumberFormat="1" applyFont="1" applyBorder="1" applyAlignment="1" applyProtection="1">
      <alignment horizontal="left"/>
      <protection locked="0"/>
    </xf>
    <xf numFmtId="0" fontId="26" fillId="2" borderId="1" xfId="1" applyNumberFormat="1" applyFont="1" applyBorder="1" applyAlignment="1">
      <alignment horizontal="center"/>
    </xf>
    <xf numFmtId="0" fontId="26" fillId="2" borderId="1" xfId="1" applyFont="1" applyBorder="1" applyAlignment="1">
      <alignment horizontal="left"/>
    </xf>
    <xf numFmtId="0" fontId="26" fillId="2" borderId="1" xfId="1" applyFont="1" applyBorder="1" applyAlignment="1">
      <alignment horizontal="center"/>
    </xf>
    <xf numFmtId="0" fontId="26" fillId="2" borderId="1" xfId="1" applyFont="1" applyBorder="1" applyAlignment="1" applyProtection="1">
      <alignment horizontal="center"/>
      <protection locked="0"/>
    </xf>
    <xf numFmtId="14" fontId="26" fillId="2" borderId="3" xfId="1" applyNumberFormat="1" applyFont="1" applyBorder="1" applyProtection="1">
      <protection locked="0"/>
    </xf>
    <xf numFmtId="14" fontId="26" fillId="2" borderId="3" xfId="1" applyNumberFormat="1" applyFont="1" applyBorder="1" applyAlignment="1" applyProtection="1">
      <alignment horizontal="left"/>
      <protection locked="0"/>
    </xf>
    <xf numFmtId="0" fontId="26" fillId="2" borderId="3" xfId="1" applyNumberFormat="1" applyFont="1" applyBorder="1" applyAlignment="1">
      <alignment horizontal="center"/>
    </xf>
    <xf numFmtId="0" fontId="26" fillId="2" borderId="3" xfId="1" applyFont="1" applyBorder="1" applyAlignment="1">
      <alignment horizontal="left"/>
    </xf>
    <xf numFmtId="0" fontId="26" fillId="2" borderId="3" xfId="1" applyFont="1" applyBorder="1" applyAlignment="1">
      <alignment horizontal="center"/>
    </xf>
    <xf numFmtId="0" fontId="26" fillId="2" borderId="3" xfId="1" applyFont="1" applyBorder="1" applyAlignment="1" applyProtection="1">
      <alignment horizontal="center"/>
      <protection locked="0"/>
    </xf>
    <xf numFmtId="0" fontId="8" fillId="2" borderId="1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14" fontId="27" fillId="2" borderId="1" xfId="1" applyNumberFormat="1" applyFont="1" applyBorder="1" applyProtection="1">
      <protection locked="0"/>
    </xf>
    <xf numFmtId="0" fontId="27" fillId="2" borderId="1" xfId="1" applyFont="1" applyBorder="1" applyProtection="1">
      <protection locked="0"/>
    </xf>
    <xf numFmtId="14" fontId="27" fillId="2" borderId="1" xfId="1" applyNumberFormat="1" applyFont="1" applyBorder="1" applyAlignment="1" applyProtection="1">
      <alignment horizontal="left"/>
      <protection locked="0"/>
    </xf>
    <xf numFmtId="14" fontId="27" fillId="2" borderId="1" xfId="1" applyNumberFormat="1" applyFont="1" applyBorder="1" applyAlignment="1" applyProtection="1">
      <alignment horizontal="center" vertical="center"/>
      <protection locked="0"/>
    </xf>
    <xf numFmtId="0" fontId="27" fillId="2" borderId="1" xfId="1" applyNumberFormat="1" applyFont="1" applyBorder="1" applyAlignment="1">
      <alignment horizontal="center"/>
    </xf>
    <xf numFmtId="0" fontId="27" fillId="2" borderId="1" xfId="1" applyFont="1" applyBorder="1" applyAlignment="1">
      <alignment horizontal="left"/>
    </xf>
    <xf numFmtId="0" fontId="27" fillId="2" borderId="1" xfId="1" applyFont="1" applyBorder="1" applyAlignment="1">
      <alignment horizontal="center"/>
    </xf>
    <xf numFmtId="0" fontId="27" fillId="2" borderId="1" xfId="1" applyFont="1" applyBorder="1" applyAlignment="1" applyProtection="1">
      <alignment horizontal="center"/>
      <protection locked="0"/>
    </xf>
    <xf numFmtId="0" fontId="27" fillId="2" borderId="1" xfId="1" applyFont="1" applyBorder="1" applyAlignment="1" applyProtection="1">
      <alignment horizontal="left"/>
      <protection locked="0"/>
    </xf>
    <xf numFmtId="14" fontId="27" fillId="2" borderId="3" xfId="1" applyNumberFormat="1" applyFont="1" applyBorder="1" applyProtection="1">
      <protection locked="0"/>
    </xf>
    <xf numFmtId="0" fontId="27" fillId="2" borderId="3" xfId="1" applyFont="1" applyBorder="1" applyProtection="1">
      <protection locked="0"/>
    </xf>
    <xf numFmtId="14" fontId="27" fillId="2" borderId="3" xfId="1" applyNumberFormat="1" applyFont="1" applyBorder="1" applyAlignment="1" applyProtection="1">
      <alignment horizontal="left"/>
      <protection locked="0"/>
    </xf>
    <xf numFmtId="14" fontId="27" fillId="2" borderId="3" xfId="1" applyNumberFormat="1" applyFont="1" applyBorder="1" applyAlignment="1" applyProtection="1">
      <alignment horizontal="center" vertical="center"/>
      <protection locked="0"/>
    </xf>
    <xf numFmtId="0" fontId="27" fillId="2" borderId="3" xfId="1" applyNumberFormat="1" applyFont="1" applyBorder="1" applyAlignment="1">
      <alignment horizontal="center"/>
    </xf>
    <xf numFmtId="0" fontId="27" fillId="2" borderId="3" xfId="1" applyFont="1" applyBorder="1" applyAlignment="1">
      <alignment horizontal="left"/>
    </xf>
    <xf numFmtId="0" fontId="27" fillId="2" borderId="3" xfId="1" applyFont="1" applyBorder="1" applyAlignment="1">
      <alignment horizontal="center"/>
    </xf>
    <xf numFmtId="0" fontId="27" fillId="2" borderId="3" xfId="1" applyFont="1" applyBorder="1" applyAlignment="1" applyProtection="1">
      <alignment horizontal="center"/>
      <protection locked="0"/>
    </xf>
    <xf numFmtId="0" fontId="27" fillId="2" borderId="3" xfId="1" applyFont="1" applyBorder="1" applyAlignment="1" applyProtection="1">
      <alignment horizontal="left"/>
      <protection locked="0"/>
    </xf>
    <xf numFmtId="14" fontId="28" fillId="2" borderId="1" xfId="1" applyNumberFormat="1" applyFont="1" applyBorder="1" applyProtection="1">
      <protection locked="0"/>
    </xf>
    <xf numFmtId="0" fontId="28" fillId="2" borderId="1" xfId="1" applyFont="1" applyBorder="1" applyProtection="1">
      <protection locked="0"/>
    </xf>
    <xf numFmtId="14" fontId="28" fillId="2" borderId="1" xfId="1" applyNumberFormat="1" applyFont="1" applyBorder="1" applyAlignment="1" applyProtection="1">
      <alignment horizontal="left"/>
      <protection locked="0"/>
    </xf>
    <xf numFmtId="14" fontId="28" fillId="2" borderId="1" xfId="1" applyNumberFormat="1" applyFont="1" applyBorder="1" applyAlignment="1" applyProtection="1">
      <alignment horizontal="center" vertical="center"/>
      <protection locked="0"/>
    </xf>
    <xf numFmtId="0" fontId="28" fillId="2" borderId="1" xfId="1" applyNumberFormat="1" applyFont="1" applyBorder="1" applyAlignment="1">
      <alignment horizontal="center"/>
    </xf>
    <xf numFmtId="0" fontId="28" fillId="2" borderId="1" xfId="1" applyFont="1" applyBorder="1" applyAlignment="1">
      <alignment horizontal="left"/>
    </xf>
    <xf numFmtId="0" fontId="28" fillId="2" borderId="1" xfId="1" applyFont="1" applyBorder="1" applyAlignment="1">
      <alignment horizontal="center"/>
    </xf>
    <xf numFmtId="0" fontId="28" fillId="2" borderId="1" xfId="1" applyFont="1" applyBorder="1" applyAlignment="1" applyProtection="1">
      <alignment horizontal="center"/>
      <protection locked="0"/>
    </xf>
    <xf numFmtId="0" fontId="28" fillId="2" borderId="1" xfId="1" applyFont="1" applyBorder="1" applyAlignment="1" applyProtection="1">
      <alignment horizontal="left"/>
      <protection locked="0"/>
    </xf>
    <xf numFmtId="0" fontId="28" fillId="2" borderId="3" xfId="1" applyFont="1" applyBorder="1" applyProtection="1">
      <protection locked="0"/>
    </xf>
    <xf numFmtId="14" fontId="28" fillId="2" borderId="3" xfId="1" applyNumberFormat="1" applyFont="1" applyBorder="1" applyAlignment="1" applyProtection="1">
      <alignment horizontal="left"/>
      <protection locked="0"/>
    </xf>
    <xf numFmtId="14" fontId="28" fillId="2" borderId="3" xfId="1" applyNumberFormat="1" applyFont="1" applyBorder="1" applyAlignment="1" applyProtection="1">
      <alignment horizontal="center" vertical="center"/>
      <protection locked="0"/>
    </xf>
    <xf numFmtId="0" fontId="28" fillId="2" borderId="3" xfId="1" applyNumberFormat="1" applyFont="1" applyBorder="1" applyAlignment="1">
      <alignment horizontal="center"/>
    </xf>
    <xf numFmtId="0" fontId="28" fillId="2" borderId="3" xfId="1" applyFont="1" applyBorder="1" applyAlignment="1">
      <alignment horizontal="left"/>
    </xf>
    <xf numFmtId="0" fontId="28" fillId="2" borderId="3" xfId="1" applyFont="1" applyBorder="1" applyAlignment="1">
      <alignment horizontal="center"/>
    </xf>
    <xf numFmtId="0" fontId="28" fillId="2" borderId="3" xfId="1" applyFont="1" applyBorder="1" applyAlignment="1" applyProtection="1">
      <alignment horizontal="center"/>
      <protection locked="0"/>
    </xf>
    <xf numFmtId="0" fontId="28" fillId="2" borderId="3" xfId="1" applyFont="1" applyBorder="1" applyAlignment="1" applyProtection="1">
      <alignment horizontal="left"/>
      <protection locked="0"/>
    </xf>
    <xf numFmtId="14" fontId="29" fillId="2" borderId="1" xfId="1" applyNumberFormat="1" applyFont="1" applyBorder="1" applyProtection="1">
      <protection locked="0"/>
    </xf>
    <xf numFmtId="0" fontId="29" fillId="2" borderId="1" xfId="1" applyFont="1" applyBorder="1" applyProtection="1">
      <protection locked="0"/>
    </xf>
    <xf numFmtId="14" fontId="29" fillId="2" borderId="1" xfId="1" applyNumberFormat="1" applyFont="1" applyBorder="1" applyAlignment="1" applyProtection="1">
      <alignment horizontal="left"/>
      <protection locked="0"/>
    </xf>
    <xf numFmtId="14" fontId="29" fillId="2" borderId="1" xfId="1" applyNumberFormat="1" applyFont="1" applyBorder="1" applyAlignment="1" applyProtection="1">
      <alignment horizontal="center" vertical="center"/>
      <protection locked="0"/>
    </xf>
    <xf numFmtId="0" fontId="29" fillId="2" borderId="1" xfId="1" applyNumberFormat="1" applyFont="1" applyBorder="1" applyAlignment="1">
      <alignment horizontal="center"/>
    </xf>
    <xf numFmtId="0" fontId="29" fillId="2" borderId="1" xfId="1" applyFont="1" applyBorder="1" applyAlignment="1">
      <alignment horizontal="left"/>
    </xf>
    <xf numFmtId="0" fontId="29" fillId="2" borderId="1" xfId="1" applyFont="1" applyBorder="1" applyAlignment="1">
      <alignment horizontal="center"/>
    </xf>
    <xf numFmtId="0" fontId="29" fillId="2" borderId="1" xfId="1" applyFont="1" applyBorder="1" applyAlignment="1" applyProtection="1">
      <alignment horizontal="center"/>
      <protection locked="0"/>
    </xf>
    <xf numFmtId="0" fontId="29" fillId="2" borderId="1" xfId="1" applyFont="1" applyBorder="1" applyAlignment="1" applyProtection="1">
      <alignment horizontal="left"/>
      <protection locked="0"/>
    </xf>
    <xf numFmtId="14" fontId="29" fillId="2" borderId="3" xfId="1" applyNumberFormat="1" applyFont="1" applyBorder="1" applyProtection="1">
      <protection locked="0"/>
    </xf>
    <xf numFmtId="0" fontId="29" fillId="2" borderId="3" xfId="1" applyFont="1" applyBorder="1" applyProtection="1">
      <protection locked="0"/>
    </xf>
    <xf numFmtId="14" fontId="29" fillId="2" borderId="3" xfId="1" applyNumberFormat="1" applyFont="1" applyBorder="1" applyAlignment="1" applyProtection="1">
      <alignment horizontal="left"/>
      <protection locked="0"/>
    </xf>
    <xf numFmtId="14" fontId="29" fillId="2" borderId="3" xfId="1" applyNumberFormat="1" applyFont="1" applyBorder="1" applyAlignment="1" applyProtection="1">
      <alignment horizontal="center" vertical="center"/>
      <protection locked="0"/>
    </xf>
    <xf numFmtId="0" fontId="29" fillId="2" borderId="3" xfId="1" applyNumberFormat="1" applyFont="1" applyBorder="1" applyAlignment="1">
      <alignment horizontal="center"/>
    </xf>
    <xf numFmtId="0" fontId="29" fillId="2" borderId="3" xfId="1" applyFont="1" applyBorder="1" applyAlignment="1">
      <alignment horizontal="left"/>
    </xf>
    <xf numFmtId="0" fontId="29" fillId="2" borderId="3" xfId="1" applyFont="1" applyBorder="1" applyAlignment="1">
      <alignment horizontal="center"/>
    </xf>
    <xf numFmtId="0" fontId="29" fillId="2" borderId="3" xfId="1" applyFont="1" applyBorder="1" applyAlignment="1" applyProtection="1">
      <alignment horizontal="center"/>
      <protection locked="0"/>
    </xf>
    <xf numFmtId="0" fontId="29" fillId="2" borderId="3" xfId="1" applyFont="1" applyBorder="1" applyAlignment="1" applyProtection="1">
      <alignment horizontal="left"/>
      <protection locked="0"/>
    </xf>
    <xf numFmtId="14" fontId="30" fillId="2" borderId="1" xfId="1" applyNumberFormat="1" applyFont="1" applyBorder="1" applyProtection="1">
      <protection locked="0"/>
    </xf>
    <xf numFmtId="0" fontId="30" fillId="2" borderId="1" xfId="1" applyFont="1" applyBorder="1" applyProtection="1">
      <protection locked="0"/>
    </xf>
    <xf numFmtId="14" fontId="30" fillId="2" borderId="1" xfId="1" applyNumberFormat="1" applyFont="1" applyBorder="1" applyAlignment="1" applyProtection="1">
      <alignment horizontal="left"/>
      <protection locked="0"/>
    </xf>
    <xf numFmtId="14" fontId="30" fillId="2" borderId="1" xfId="1" applyNumberFormat="1" applyFont="1" applyBorder="1" applyAlignment="1" applyProtection="1">
      <alignment horizontal="center" vertical="center"/>
      <protection locked="0"/>
    </xf>
    <xf numFmtId="0" fontId="30" fillId="2" borderId="1" xfId="1" applyNumberFormat="1" applyFont="1" applyBorder="1" applyAlignment="1">
      <alignment horizontal="center"/>
    </xf>
    <xf numFmtId="0" fontId="30" fillId="2" borderId="1" xfId="1" applyFont="1" applyBorder="1" applyAlignment="1">
      <alignment horizontal="left"/>
    </xf>
    <xf numFmtId="0" fontId="30" fillId="2" borderId="1" xfId="1" applyFont="1" applyBorder="1" applyAlignment="1">
      <alignment horizontal="center"/>
    </xf>
    <xf numFmtId="0" fontId="30" fillId="2" borderId="1" xfId="1" applyFont="1" applyBorder="1" applyAlignment="1" applyProtection="1">
      <alignment horizontal="center"/>
      <protection locked="0"/>
    </xf>
    <xf numFmtId="0" fontId="30" fillId="2" borderId="1" xfId="1" applyFont="1" applyBorder="1" applyAlignment="1" applyProtection="1">
      <alignment horizontal="left"/>
      <protection locked="0"/>
    </xf>
    <xf numFmtId="14" fontId="30" fillId="2" borderId="3" xfId="1" applyNumberFormat="1" applyFont="1" applyBorder="1" applyProtection="1">
      <protection locked="0"/>
    </xf>
    <xf numFmtId="14" fontId="30" fillId="2" borderId="3" xfId="1" applyNumberFormat="1" applyFont="1" applyBorder="1" applyAlignment="1" applyProtection="1">
      <alignment horizontal="left"/>
      <protection locked="0"/>
    </xf>
    <xf numFmtId="0" fontId="30" fillId="2" borderId="3" xfId="1" applyNumberFormat="1" applyFont="1" applyBorder="1" applyAlignment="1">
      <alignment horizontal="center"/>
    </xf>
    <xf numFmtId="0" fontId="30" fillId="2" borderId="3" xfId="1" applyFont="1" applyBorder="1" applyAlignment="1">
      <alignment horizontal="left"/>
    </xf>
    <xf numFmtId="0" fontId="30" fillId="2" borderId="3" xfId="1" applyFont="1" applyBorder="1" applyAlignment="1">
      <alignment horizontal="center"/>
    </xf>
    <xf numFmtId="0" fontId="30" fillId="2" borderId="3" xfId="1" applyFont="1" applyBorder="1" applyAlignment="1" applyProtection="1">
      <alignment horizontal="center"/>
      <protection locked="0"/>
    </xf>
    <xf numFmtId="14" fontId="31" fillId="2" borderId="1" xfId="1" applyNumberFormat="1" applyFont="1" applyBorder="1" applyProtection="1">
      <protection locked="0"/>
    </xf>
    <xf numFmtId="14" fontId="31" fillId="2" borderId="1" xfId="1" applyNumberFormat="1" applyFont="1" applyBorder="1" applyAlignment="1" applyProtection="1">
      <alignment horizontal="left"/>
      <protection locked="0"/>
    </xf>
    <xf numFmtId="0" fontId="31" fillId="2" borderId="1" xfId="1" applyNumberFormat="1" applyFont="1" applyBorder="1" applyAlignment="1">
      <alignment horizontal="center"/>
    </xf>
    <xf numFmtId="0" fontId="31" fillId="2" borderId="1" xfId="1" applyFont="1" applyBorder="1" applyAlignment="1">
      <alignment horizontal="left"/>
    </xf>
    <xf numFmtId="0" fontId="31" fillId="2" borderId="1" xfId="1" applyFont="1" applyBorder="1" applyAlignment="1">
      <alignment horizontal="center"/>
    </xf>
    <xf numFmtId="0" fontId="31" fillId="2" borderId="1" xfId="1" applyFont="1" applyBorder="1" applyAlignment="1" applyProtection="1">
      <alignment horizontal="center"/>
      <protection locked="0"/>
    </xf>
    <xf numFmtId="14" fontId="31" fillId="2" borderId="3" xfId="1" applyNumberFormat="1" applyFont="1" applyBorder="1" applyProtection="1">
      <protection locked="0"/>
    </xf>
    <xf numFmtId="14" fontId="31" fillId="2" borderId="3" xfId="1" applyNumberFormat="1" applyFont="1" applyBorder="1" applyAlignment="1" applyProtection="1">
      <alignment horizontal="left"/>
      <protection locked="0"/>
    </xf>
    <xf numFmtId="0" fontId="31" fillId="2" borderId="3" xfId="1" applyNumberFormat="1" applyFont="1" applyBorder="1" applyAlignment="1">
      <alignment horizontal="center"/>
    </xf>
    <xf numFmtId="0" fontId="31" fillId="2" borderId="3" xfId="1" applyFont="1" applyBorder="1" applyAlignment="1">
      <alignment horizontal="left"/>
    </xf>
    <xf numFmtId="0" fontId="31" fillId="2" borderId="3" xfId="1" applyFont="1" applyBorder="1" applyAlignment="1">
      <alignment horizontal="center"/>
    </xf>
    <xf numFmtId="0" fontId="31" fillId="2" borderId="3" xfId="1" applyFont="1" applyBorder="1" applyAlignment="1" applyProtection="1">
      <alignment horizontal="center"/>
      <protection locked="0"/>
    </xf>
    <xf numFmtId="0" fontId="7" fillId="2" borderId="1" xfId="1" applyFont="1" applyBorder="1" applyAlignment="1" applyProtection="1">
      <alignment horizontal="left"/>
      <protection locked="0"/>
    </xf>
    <xf numFmtId="14" fontId="32" fillId="2" borderId="1" xfId="1" applyNumberFormat="1" applyFont="1" applyBorder="1" applyProtection="1">
      <protection locked="0"/>
    </xf>
    <xf numFmtId="0" fontId="32" fillId="2" borderId="1" xfId="1" applyFont="1" applyBorder="1" applyProtection="1">
      <protection locked="0"/>
    </xf>
    <xf numFmtId="14" fontId="32" fillId="2" borderId="1" xfId="1" applyNumberFormat="1" applyFont="1" applyBorder="1" applyAlignment="1" applyProtection="1">
      <alignment horizontal="left"/>
      <protection locked="0"/>
    </xf>
    <xf numFmtId="0" fontId="32" fillId="2" borderId="1" xfId="1" applyNumberFormat="1" applyFont="1" applyBorder="1" applyAlignment="1">
      <alignment horizontal="center"/>
    </xf>
    <xf numFmtId="0" fontId="32" fillId="2" borderId="1" xfId="1" applyFont="1" applyBorder="1" applyAlignment="1">
      <alignment horizontal="left"/>
    </xf>
    <xf numFmtId="0" fontId="32" fillId="2" borderId="1" xfId="1" applyFont="1" applyBorder="1" applyAlignment="1">
      <alignment horizontal="center"/>
    </xf>
    <xf numFmtId="0" fontId="32" fillId="2" borderId="1" xfId="1" applyFont="1" applyBorder="1" applyAlignment="1" applyProtection="1">
      <alignment horizontal="center"/>
      <protection locked="0"/>
    </xf>
    <xf numFmtId="0" fontId="32" fillId="2" borderId="1" xfId="1" applyFont="1" applyBorder="1" applyAlignment="1" applyProtection="1">
      <alignment horizontal="left"/>
      <protection locked="0"/>
    </xf>
    <xf numFmtId="14" fontId="32" fillId="2" borderId="3" xfId="1" applyNumberFormat="1" applyFont="1" applyBorder="1" applyProtection="1">
      <protection locked="0"/>
    </xf>
    <xf numFmtId="14" fontId="32" fillId="2" borderId="3" xfId="1" applyNumberFormat="1" applyFont="1" applyBorder="1" applyAlignment="1" applyProtection="1">
      <alignment horizontal="left"/>
      <protection locked="0"/>
    </xf>
    <xf numFmtId="0" fontId="32" fillId="2" borderId="3" xfId="1" applyNumberFormat="1" applyFont="1" applyBorder="1" applyAlignment="1">
      <alignment horizontal="center"/>
    </xf>
    <xf numFmtId="0" fontId="32" fillId="2" borderId="3" xfId="1" applyFont="1" applyBorder="1" applyAlignment="1">
      <alignment horizontal="left"/>
    </xf>
    <xf numFmtId="0" fontId="32" fillId="2" borderId="3" xfId="1" applyFont="1" applyBorder="1" applyAlignment="1">
      <alignment horizontal="center"/>
    </xf>
    <xf numFmtId="0" fontId="32" fillId="2" borderId="3" xfId="1" applyFont="1" applyBorder="1" applyAlignment="1" applyProtection="1">
      <alignment horizontal="center"/>
      <protection locked="0"/>
    </xf>
    <xf numFmtId="0" fontId="32" fillId="2" borderId="3" xfId="1" applyFont="1" applyBorder="1" applyAlignment="1" applyProtection="1">
      <alignment horizontal="left"/>
      <protection locked="0"/>
    </xf>
    <xf numFmtId="14" fontId="33" fillId="2" borderId="1" xfId="1" applyNumberFormat="1" applyFont="1" applyBorder="1" applyAlignment="1" applyProtection="1">
      <alignment horizontal="left"/>
      <protection locked="0"/>
    </xf>
    <xf numFmtId="0" fontId="33" fillId="2" borderId="1" xfId="1" applyNumberFormat="1" applyFont="1" applyBorder="1" applyAlignment="1">
      <alignment horizontal="center"/>
    </xf>
    <xf numFmtId="0" fontId="33" fillId="2" borderId="1" xfId="1" applyFont="1" applyBorder="1" applyAlignment="1">
      <alignment horizontal="left"/>
    </xf>
    <xf numFmtId="0" fontId="33" fillId="2" borderId="1" xfId="1" applyFont="1" applyBorder="1" applyAlignment="1">
      <alignment horizontal="center"/>
    </xf>
    <xf numFmtId="0" fontId="33" fillId="2" borderId="1" xfId="1" applyFont="1" applyBorder="1" applyAlignment="1" applyProtection="1">
      <alignment horizontal="center"/>
      <protection locked="0"/>
    </xf>
    <xf numFmtId="14" fontId="33" fillId="2" borderId="3" xfId="1" applyNumberFormat="1" applyFont="1" applyBorder="1" applyAlignment="1" applyProtection="1">
      <alignment horizontal="left"/>
      <protection locked="0"/>
    </xf>
    <xf numFmtId="0" fontId="33" fillId="2" borderId="3" xfId="1" applyNumberFormat="1" applyFont="1" applyBorder="1" applyAlignment="1">
      <alignment horizontal="center"/>
    </xf>
    <xf numFmtId="0" fontId="33" fillId="2" borderId="3" xfId="1" applyFont="1" applyBorder="1" applyAlignment="1">
      <alignment horizontal="left"/>
    </xf>
    <xf numFmtId="0" fontId="33" fillId="2" borderId="3" xfId="1" applyFont="1" applyBorder="1" applyAlignment="1">
      <alignment horizontal="center"/>
    </xf>
    <xf numFmtId="0" fontId="33" fillId="2" borderId="3" xfId="1" applyFont="1" applyBorder="1" applyAlignment="1" applyProtection="1">
      <alignment horizontal="center"/>
      <protection locked="0"/>
    </xf>
    <xf numFmtId="14" fontId="34" fillId="2" borderId="1" xfId="1" applyNumberFormat="1" applyFont="1" applyBorder="1" applyProtection="1">
      <protection locked="0"/>
    </xf>
    <xf numFmtId="14" fontId="34" fillId="2" borderId="1" xfId="1" applyNumberFormat="1" applyFont="1" applyBorder="1" applyAlignment="1" applyProtection="1">
      <alignment horizontal="left"/>
      <protection locked="0"/>
    </xf>
    <xf numFmtId="0" fontId="34" fillId="2" borderId="1" xfId="1" applyNumberFormat="1" applyFont="1" applyBorder="1" applyAlignment="1">
      <alignment horizontal="center"/>
    </xf>
    <xf numFmtId="0" fontId="34" fillId="2" borderId="1" xfId="1" applyFont="1" applyBorder="1" applyAlignment="1">
      <alignment horizontal="left"/>
    </xf>
    <xf numFmtId="0" fontId="34" fillId="2" borderId="1" xfId="1" applyFont="1" applyBorder="1" applyAlignment="1">
      <alignment horizontal="center"/>
    </xf>
    <xf numFmtId="0" fontId="34" fillId="2" borderId="1" xfId="1" applyFont="1" applyBorder="1" applyAlignment="1" applyProtection="1">
      <alignment horizontal="center"/>
      <protection locked="0"/>
    </xf>
    <xf numFmtId="0" fontId="34" fillId="2" borderId="1" xfId="1" applyFont="1" applyBorder="1" applyAlignment="1" applyProtection="1">
      <alignment horizontal="left"/>
      <protection locked="0"/>
    </xf>
    <xf numFmtId="14" fontId="34" fillId="2" borderId="3" xfId="1" applyNumberFormat="1" applyFont="1" applyBorder="1" applyProtection="1">
      <protection locked="0"/>
    </xf>
    <xf numFmtId="14" fontId="34" fillId="2" borderId="3" xfId="1" applyNumberFormat="1" applyFont="1" applyBorder="1" applyAlignment="1" applyProtection="1">
      <alignment horizontal="left"/>
      <protection locked="0"/>
    </xf>
    <xf numFmtId="0" fontId="34" fillId="2" borderId="3" xfId="1" applyNumberFormat="1" applyFont="1" applyBorder="1" applyAlignment="1">
      <alignment horizontal="center"/>
    </xf>
    <xf numFmtId="0" fontId="34" fillId="2" borderId="3" xfId="1" applyFont="1" applyBorder="1" applyAlignment="1">
      <alignment horizontal="left"/>
    </xf>
    <xf numFmtId="0" fontId="34" fillId="2" borderId="3" xfId="1" applyFont="1" applyBorder="1" applyAlignment="1">
      <alignment horizontal="center"/>
    </xf>
    <xf numFmtId="0" fontId="34" fillId="2" borderId="3" xfId="1" applyFont="1" applyBorder="1" applyAlignment="1" applyProtection="1">
      <alignment horizontal="center"/>
      <protection locked="0"/>
    </xf>
    <xf numFmtId="0" fontId="34" fillId="2" borderId="3" xfId="1" applyFont="1" applyBorder="1" applyAlignment="1" applyProtection="1">
      <alignment horizontal="left"/>
      <protection locked="0"/>
    </xf>
    <xf numFmtId="14" fontId="35" fillId="2" borderId="1" xfId="1" applyNumberFormat="1" applyFont="1" applyBorder="1" applyProtection="1">
      <protection locked="0"/>
    </xf>
    <xf numFmtId="0" fontId="35" fillId="2" borderId="1" xfId="1" applyFont="1" applyBorder="1" applyProtection="1">
      <protection locked="0"/>
    </xf>
    <xf numFmtId="14" fontId="35" fillId="2" borderId="1" xfId="1" applyNumberFormat="1" applyFont="1" applyBorder="1" applyAlignment="1" applyProtection="1">
      <alignment horizontal="left"/>
      <protection locked="0"/>
    </xf>
    <xf numFmtId="0" fontId="35" fillId="2" borderId="1" xfId="1" applyNumberFormat="1" applyFont="1" applyBorder="1" applyAlignment="1">
      <alignment horizontal="center"/>
    </xf>
    <xf numFmtId="0" fontId="35" fillId="2" borderId="1" xfId="1" applyFont="1" applyBorder="1" applyAlignment="1">
      <alignment horizontal="left"/>
    </xf>
    <xf numFmtId="0" fontId="35" fillId="2" borderId="1" xfId="1" applyFont="1" applyBorder="1" applyAlignment="1">
      <alignment horizontal="center"/>
    </xf>
    <xf numFmtId="0" fontId="35" fillId="2" borderId="1" xfId="1" applyFont="1" applyBorder="1" applyAlignment="1" applyProtection="1">
      <alignment horizontal="center"/>
      <protection locked="0"/>
    </xf>
    <xf numFmtId="0" fontId="35" fillId="2" borderId="1" xfId="1" applyFont="1" applyBorder="1" applyAlignment="1" applyProtection="1">
      <alignment horizontal="left"/>
      <protection locked="0"/>
    </xf>
    <xf numFmtId="14" fontId="35" fillId="2" borderId="3" xfId="1" applyNumberFormat="1" applyFont="1" applyBorder="1" applyAlignment="1" applyProtection="1">
      <alignment horizontal="left"/>
      <protection locked="0"/>
    </xf>
    <xf numFmtId="0" fontId="35" fillId="2" borderId="3" xfId="1" applyNumberFormat="1" applyFont="1" applyBorder="1" applyAlignment="1">
      <alignment horizontal="center"/>
    </xf>
    <xf numFmtId="0" fontId="35" fillId="2" borderId="3" xfId="1" applyFont="1" applyBorder="1" applyAlignment="1">
      <alignment horizontal="left"/>
    </xf>
    <xf numFmtId="0" fontId="35" fillId="2" borderId="3" xfId="1" applyFont="1" applyBorder="1" applyAlignment="1">
      <alignment horizontal="center"/>
    </xf>
    <xf numFmtId="0" fontId="35" fillId="2" borderId="3" xfId="1" applyFont="1" applyBorder="1" applyAlignment="1" applyProtection="1">
      <alignment horizontal="center"/>
      <protection locked="0"/>
    </xf>
    <xf numFmtId="14" fontId="36" fillId="2" borderId="3" xfId="1" applyNumberFormat="1" applyFont="1" applyBorder="1" applyAlignment="1" applyProtection="1">
      <alignment horizontal="left"/>
      <protection locked="0"/>
    </xf>
    <xf numFmtId="0" fontId="36" fillId="2" borderId="3" xfId="1" applyNumberFormat="1" applyFont="1" applyBorder="1" applyAlignment="1">
      <alignment horizontal="center"/>
    </xf>
    <xf numFmtId="0" fontId="36" fillId="2" borderId="3" xfId="1" applyFont="1" applyBorder="1" applyAlignment="1">
      <alignment horizontal="left"/>
    </xf>
    <xf numFmtId="0" fontId="36" fillId="2" borderId="3" xfId="1" applyFont="1" applyBorder="1" applyAlignment="1">
      <alignment horizontal="center"/>
    </xf>
    <xf numFmtId="0" fontId="36" fillId="2" borderId="3" xfId="1" applyFont="1" applyBorder="1" applyAlignment="1" applyProtection="1">
      <alignment horizontal="center"/>
      <protection locked="0"/>
    </xf>
    <xf numFmtId="14" fontId="36" fillId="2" borderId="1" xfId="1" applyNumberFormat="1" applyFont="1" applyBorder="1" applyProtection="1">
      <protection locked="0"/>
    </xf>
    <xf numFmtId="0" fontId="36" fillId="2" borderId="1" xfId="1" applyFont="1" applyBorder="1" applyProtection="1">
      <protection locked="0"/>
    </xf>
    <xf numFmtId="14" fontId="36" fillId="2" borderId="1" xfId="1" applyNumberFormat="1" applyFont="1" applyBorder="1" applyAlignment="1" applyProtection="1">
      <alignment horizontal="left"/>
      <protection locked="0"/>
    </xf>
    <xf numFmtId="0" fontId="36" fillId="2" borderId="1" xfId="1" applyNumberFormat="1" applyFont="1" applyBorder="1" applyAlignment="1">
      <alignment horizontal="center"/>
    </xf>
    <xf numFmtId="0" fontId="36" fillId="2" borderId="1" xfId="1" applyFont="1" applyBorder="1" applyAlignment="1">
      <alignment horizontal="left"/>
    </xf>
    <xf numFmtId="0" fontId="36" fillId="2" borderId="1" xfId="1" applyFont="1" applyBorder="1" applyAlignment="1">
      <alignment horizontal="center"/>
    </xf>
    <xf numFmtId="0" fontId="36" fillId="2" borderId="1" xfId="1" applyFont="1" applyBorder="1" applyAlignment="1" applyProtection="1">
      <alignment horizontal="center"/>
      <protection locked="0"/>
    </xf>
    <xf numFmtId="0" fontId="36" fillId="2" borderId="1" xfId="1" applyFont="1" applyBorder="1" applyAlignment="1" applyProtection="1">
      <alignment horizontal="left"/>
      <protection locked="0"/>
    </xf>
    <xf numFmtId="14" fontId="37" fillId="2" borderId="1" xfId="1" applyNumberFormat="1" applyFont="1" applyBorder="1" applyProtection="1">
      <protection locked="0"/>
    </xf>
    <xf numFmtId="0" fontId="37" fillId="2" borderId="1" xfId="1" applyFont="1" applyBorder="1" applyProtection="1">
      <protection locked="0"/>
    </xf>
    <xf numFmtId="14" fontId="37" fillId="2" borderId="1" xfId="1" applyNumberFormat="1" applyFont="1" applyBorder="1" applyAlignment="1" applyProtection="1">
      <alignment horizontal="left"/>
      <protection locked="0"/>
    </xf>
    <xf numFmtId="0" fontId="37" fillId="2" borderId="1" xfId="1" applyNumberFormat="1" applyFont="1" applyBorder="1" applyAlignment="1">
      <alignment horizontal="center"/>
    </xf>
    <xf numFmtId="0" fontId="37" fillId="2" borderId="1" xfId="1" applyFont="1" applyBorder="1" applyAlignment="1">
      <alignment horizontal="left"/>
    </xf>
    <xf numFmtId="0" fontId="37" fillId="2" borderId="1" xfId="1" applyFont="1" applyBorder="1" applyAlignment="1">
      <alignment horizontal="center"/>
    </xf>
    <xf numFmtId="0" fontId="37" fillId="2" borderId="1" xfId="1" applyFont="1" applyBorder="1" applyAlignment="1" applyProtection="1">
      <alignment horizontal="center"/>
      <protection locked="0"/>
    </xf>
    <xf numFmtId="0" fontId="37" fillId="2" borderId="1" xfId="1" applyFont="1" applyBorder="1" applyAlignment="1" applyProtection="1">
      <alignment horizontal="left"/>
      <protection locked="0"/>
    </xf>
    <xf numFmtId="14" fontId="37" fillId="2" borderId="3" xfId="1" applyNumberFormat="1" applyFont="1" applyBorder="1" applyProtection="1">
      <protection locked="0"/>
    </xf>
    <xf numFmtId="14" fontId="37" fillId="2" borderId="3" xfId="1" applyNumberFormat="1" applyFont="1" applyBorder="1" applyAlignment="1" applyProtection="1">
      <alignment horizontal="left"/>
      <protection locked="0"/>
    </xf>
    <xf numFmtId="0" fontId="37" fillId="2" borderId="3" xfId="1" applyNumberFormat="1" applyFont="1" applyBorder="1" applyAlignment="1">
      <alignment horizontal="center"/>
    </xf>
    <xf numFmtId="0" fontId="37" fillId="2" borderId="3" xfId="1" applyFont="1" applyBorder="1" applyAlignment="1">
      <alignment horizontal="left"/>
    </xf>
    <xf numFmtId="0" fontId="37" fillId="2" borderId="3" xfId="1" applyFont="1" applyBorder="1" applyAlignment="1">
      <alignment horizontal="center"/>
    </xf>
    <xf numFmtId="0" fontId="37" fillId="2" borderId="3" xfId="1" applyFont="1" applyBorder="1" applyAlignment="1" applyProtection="1">
      <alignment horizontal="center"/>
      <protection locked="0"/>
    </xf>
    <xf numFmtId="14" fontId="38" fillId="2" borderId="1" xfId="1" applyNumberFormat="1" applyFont="1" applyBorder="1" applyProtection="1">
      <protection locked="0"/>
    </xf>
    <xf numFmtId="14" fontId="38" fillId="2" borderId="1" xfId="1" applyNumberFormat="1" applyFont="1" applyBorder="1" applyAlignment="1" applyProtection="1">
      <alignment horizontal="left"/>
      <protection locked="0"/>
    </xf>
    <xf numFmtId="0" fontId="38" fillId="2" borderId="1" xfId="1" applyNumberFormat="1" applyFont="1" applyBorder="1" applyAlignment="1">
      <alignment horizontal="center"/>
    </xf>
    <xf numFmtId="0" fontId="38" fillId="2" borderId="1" xfId="1" applyFont="1" applyBorder="1" applyAlignment="1">
      <alignment horizontal="left"/>
    </xf>
    <xf numFmtId="0" fontId="38" fillId="2" borderId="1" xfId="1" applyFont="1" applyBorder="1" applyAlignment="1">
      <alignment horizontal="center"/>
    </xf>
    <xf numFmtId="0" fontId="38" fillId="2" borderId="1" xfId="1" applyFont="1" applyBorder="1" applyAlignment="1" applyProtection="1">
      <alignment horizontal="center"/>
      <protection locked="0"/>
    </xf>
    <xf numFmtId="14" fontId="38" fillId="2" borderId="3" xfId="1" applyNumberFormat="1" applyFont="1" applyBorder="1" applyAlignment="1" applyProtection="1">
      <alignment horizontal="left"/>
      <protection locked="0"/>
    </xf>
    <xf numFmtId="0" fontId="38" fillId="2" borderId="3" xfId="1" applyNumberFormat="1" applyFont="1" applyBorder="1" applyAlignment="1">
      <alignment horizontal="center"/>
    </xf>
    <xf numFmtId="0" fontId="38" fillId="2" borderId="3" xfId="1" applyFont="1" applyBorder="1" applyAlignment="1">
      <alignment horizontal="left"/>
    </xf>
    <xf numFmtId="0" fontId="38" fillId="2" borderId="3" xfId="1" applyFont="1" applyBorder="1" applyAlignment="1">
      <alignment horizontal="center"/>
    </xf>
    <xf numFmtId="0" fontId="38" fillId="2" borderId="3" xfId="1" applyFont="1" applyBorder="1" applyAlignment="1" applyProtection="1">
      <alignment horizontal="center"/>
      <protection locked="0"/>
    </xf>
    <xf numFmtId="14" fontId="39" fillId="2" borderId="1" xfId="1" applyNumberFormat="1" applyFont="1" applyBorder="1" applyAlignment="1" applyProtection="1">
      <alignment horizontal="left"/>
      <protection locked="0"/>
    </xf>
    <xf numFmtId="0" fontId="39" fillId="2" borderId="1" xfId="1" applyNumberFormat="1" applyFont="1" applyBorder="1" applyAlignment="1">
      <alignment horizontal="center"/>
    </xf>
    <xf numFmtId="0" fontId="39" fillId="2" borderId="1" xfId="1" applyFont="1" applyBorder="1" applyAlignment="1">
      <alignment horizontal="left"/>
    </xf>
    <xf numFmtId="0" fontId="39" fillId="2" borderId="1" xfId="1" applyFont="1" applyBorder="1" applyAlignment="1">
      <alignment horizontal="center"/>
    </xf>
    <xf numFmtId="0" fontId="39" fillId="2" borderId="1" xfId="1" applyFont="1" applyBorder="1" applyAlignment="1" applyProtection="1">
      <alignment horizontal="center"/>
      <protection locked="0"/>
    </xf>
    <xf numFmtId="14" fontId="39" fillId="2" borderId="3" xfId="1" applyNumberFormat="1" applyFont="1" applyBorder="1" applyAlignment="1" applyProtection="1">
      <alignment horizontal="left"/>
      <protection locked="0"/>
    </xf>
    <xf numFmtId="0" fontId="39" fillId="2" borderId="3" xfId="1" applyNumberFormat="1" applyFont="1" applyBorder="1" applyAlignment="1">
      <alignment horizontal="center"/>
    </xf>
    <xf numFmtId="0" fontId="39" fillId="2" borderId="3" xfId="1" applyFont="1" applyBorder="1" applyAlignment="1">
      <alignment horizontal="left"/>
    </xf>
    <xf numFmtId="0" fontId="39" fillId="2" borderId="3" xfId="1" applyFont="1" applyBorder="1" applyAlignment="1">
      <alignment horizontal="center"/>
    </xf>
    <xf numFmtId="0" fontId="39" fillId="2" borderId="3" xfId="1" applyFont="1" applyBorder="1" applyAlignment="1" applyProtection="1">
      <alignment horizontal="center"/>
      <protection locked="0"/>
    </xf>
    <xf numFmtId="14" fontId="40" fillId="2" borderId="1" xfId="1" applyNumberFormat="1" applyFont="1" applyBorder="1" applyProtection="1">
      <protection locked="0"/>
    </xf>
    <xf numFmtId="14" fontId="40" fillId="2" borderId="1" xfId="1" applyNumberFormat="1" applyFont="1" applyBorder="1" applyAlignment="1" applyProtection="1">
      <alignment horizontal="left"/>
      <protection locked="0"/>
    </xf>
    <xf numFmtId="0" fontId="40" fillId="2" borderId="1" xfId="1" applyNumberFormat="1" applyFont="1" applyBorder="1" applyAlignment="1">
      <alignment horizontal="center"/>
    </xf>
    <xf numFmtId="0" fontId="40" fillId="2" borderId="1" xfId="1" applyFont="1" applyBorder="1" applyAlignment="1">
      <alignment horizontal="left"/>
    </xf>
    <xf numFmtId="0" fontId="40" fillId="2" borderId="1" xfId="1" applyFont="1" applyBorder="1" applyAlignment="1">
      <alignment horizontal="center"/>
    </xf>
    <xf numFmtId="0" fontId="40" fillId="2" borderId="1" xfId="1" applyFont="1" applyBorder="1" applyAlignment="1" applyProtection="1">
      <alignment horizontal="center"/>
      <protection locked="0"/>
    </xf>
    <xf numFmtId="14" fontId="40" fillId="2" borderId="3" xfId="1" applyNumberFormat="1" applyFont="1" applyBorder="1" applyAlignment="1" applyProtection="1">
      <alignment horizontal="left"/>
      <protection locked="0"/>
    </xf>
    <xf numFmtId="0" fontId="40" fillId="2" borderId="3" xfId="1" applyNumberFormat="1" applyFont="1" applyBorder="1" applyAlignment="1">
      <alignment horizontal="center"/>
    </xf>
    <xf numFmtId="0" fontId="40" fillId="2" borderId="3" xfId="1" applyFont="1" applyBorder="1" applyAlignment="1">
      <alignment horizontal="left"/>
    </xf>
    <xf numFmtId="0" fontId="40" fillId="2" borderId="3" xfId="1" applyFont="1" applyBorder="1" applyAlignment="1">
      <alignment horizontal="center"/>
    </xf>
    <xf numFmtId="0" fontId="40" fillId="2" borderId="3" xfId="1" applyFont="1" applyBorder="1" applyAlignment="1" applyProtection="1">
      <alignment horizontal="center"/>
      <protection locked="0"/>
    </xf>
    <xf numFmtId="0" fontId="41" fillId="2" borderId="3" xfId="1" applyFont="1" applyBorder="1" applyProtection="1">
      <protection locked="0"/>
    </xf>
    <xf numFmtId="14" fontId="41" fillId="2" borderId="3" xfId="1" applyNumberFormat="1" applyFont="1" applyBorder="1" applyAlignment="1" applyProtection="1">
      <alignment horizontal="left"/>
      <protection locked="0"/>
    </xf>
    <xf numFmtId="14" fontId="41" fillId="2" borderId="3" xfId="1" applyNumberFormat="1" applyFont="1" applyBorder="1" applyAlignment="1" applyProtection="1">
      <alignment horizontal="center" vertical="center"/>
      <protection locked="0"/>
    </xf>
    <xf numFmtId="0" fontId="41" fillId="2" borderId="3" xfId="1" applyNumberFormat="1" applyFont="1" applyBorder="1" applyAlignment="1">
      <alignment horizontal="center"/>
    </xf>
    <xf numFmtId="0" fontId="41" fillId="2" borderId="3" xfId="1" applyFont="1" applyBorder="1" applyAlignment="1">
      <alignment horizontal="left"/>
    </xf>
    <xf numFmtId="0" fontId="41" fillId="2" borderId="3" xfId="1" applyFont="1" applyBorder="1" applyAlignment="1">
      <alignment horizontal="center"/>
    </xf>
    <xf numFmtId="0" fontId="41" fillId="2" borderId="3" xfId="1" applyFont="1" applyBorder="1" applyAlignment="1" applyProtection="1">
      <alignment horizontal="center"/>
      <protection locked="0"/>
    </xf>
    <xf numFmtId="0" fontId="41" fillId="2" borderId="3" xfId="1" applyFont="1" applyBorder="1" applyAlignment="1" applyProtection="1">
      <alignment horizontal="left"/>
      <protection locked="0"/>
    </xf>
    <xf numFmtId="14" fontId="41" fillId="2" borderId="1" xfId="1" applyNumberFormat="1" applyFont="1" applyBorder="1" applyProtection="1">
      <protection locked="0"/>
    </xf>
    <xf numFmtId="0" fontId="41" fillId="2" borderId="1" xfId="1" applyFont="1" applyBorder="1" applyProtection="1">
      <protection locked="0"/>
    </xf>
    <xf numFmtId="14" fontId="41" fillId="2" borderId="1" xfId="1" applyNumberFormat="1" applyFont="1" applyBorder="1" applyAlignment="1" applyProtection="1">
      <alignment horizontal="left"/>
      <protection locked="0"/>
    </xf>
    <xf numFmtId="14" fontId="41" fillId="2" borderId="1" xfId="1" applyNumberFormat="1" applyFont="1" applyBorder="1" applyAlignment="1" applyProtection="1">
      <alignment horizontal="center" vertical="center"/>
      <protection locked="0"/>
    </xf>
    <xf numFmtId="0" fontId="41" fillId="2" borderId="1" xfId="1" applyNumberFormat="1" applyFont="1" applyBorder="1" applyAlignment="1">
      <alignment horizontal="center"/>
    </xf>
    <xf numFmtId="0" fontId="41" fillId="2" borderId="1" xfId="1" applyFont="1" applyBorder="1" applyAlignment="1">
      <alignment horizontal="left"/>
    </xf>
    <xf numFmtId="0" fontId="41" fillId="2" borderId="1" xfId="1" applyFont="1" applyBorder="1" applyAlignment="1">
      <alignment horizontal="center"/>
    </xf>
    <xf numFmtId="0" fontId="41" fillId="2" borderId="1" xfId="1" applyFont="1" applyBorder="1" applyAlignment="1" applyProtection="1">
      <alignment horizontal="center"/>
      <protection locked="0"/>
    </xf>
    <xf numFmtId="0" fontId="41" fillId="2" borderId="1" xfId="1" applyFont="1" applyBorder="1" applyAlignment="1" applyProtection="1">
      <alignment horizontal="left"/>
      <protection locked="0"/>
    </xf>
    <xf numFmtId="14" fontId="42" fillId="2" borderId="3" xfId="1" applyNumberFormat="1" applyFont="1" applyBorder="1" applyProtection="1">
      <protection locked="0"/>
    </xf>
    <xf numFmtId="0" fontId="42" fillId="2" borderId="3" xfId="1" applyFont="1" applyBorder="1" applyProtection="1">
      <protection locked="0"/>
    </xf>
    <xf numFmtId="14" fontId="42" fillId="2" borderId="3" xfId="1" applyNumberFormat="1" applyFont="1" applyBorder="1" applyAlignment="1" applyProtection="1">
      <alignment horizontal="left"/>
      <protection locked="0"/>
    </xf>
    <xf numFmtId="14" fontId="42" fillId="2" borderId="3" xfId="1" applyNumberFormat="1" applyFont="1" applyBorder="1" applyAlignment="1" applyProtection="1">
      <alignment horizontal="center" vertical="center"/>
      <protection locked="0"/>
    </xf>
    <xf numFmtId="0" fontId="42" fillId="2" borderId="3" xfId="1" applyNumberFormat="1" applyFont="1" applyBorder="1" applyAlignment="1">
      <alignment horizontal="center"/>
    </xf>
    <xf numFmtId="0" fontId="42" fillId="2" borderId="3" xfId="1" applyFont="1" applyBorder="1" applyAlignment="1">
      <alignment horizontal="left"/>
    </xf>
    <xf numFmtId="0" fontId="42" fillId="2" borderId="3" xfId="1" applyFont="1" applyBorder="1" applyAlignment="1">
      <alignment horizontal="center"/>
    </xf>
    <xf numFmtId="0" fontId="42" fillId="2" borderId="3" xfId="1" applyFont="1" applyBorder="1" applyAlignment="1" applyProtection="1">
      <alignment horizontal="center"/>
      <protection locked="0"/>
    </xf>
    <xf numFmtId="0" fontId="42" fillId="2" borderId="3" xfId="1" applyFont="1" applyBorder="1" applyAlignment="1" applyProtection="1">
      <alignment horizontal="left"/>
      <protection locked="0"/>
    </xf>
    <xf numFmtId="14" fontId="42" fillId="2" borderId="1" xfId="1" applyNumberFormat="1" applyFont="1" applyBorder="1" applyProtection="1">
      <protection locked="0"/>
    </xf>
    <xf numFmtId="0" fontId="42" fillId="2" borderId="1" xfId="1" applyFont="1" applyBorder="1" applyProtection="1">
      <protection locked="0"/>
    </xf>
    <xf numFmtId="14" fontId="42" fillId="2" borderId="1" xfId="1" applyNumberFormat="1" applyFont="1" applyBorder="1" applyAlignment="1" applyProtection="1">
      <alignment horizontal="left"/>
      <protection locked="0"/>
    </xf>
    <xf numFmtId="14" fontId="42" fillId="2" borderId="1" xfId="1" applyNumberFormat="1" applyFont="1" applyBorder="1" applyAlignment="1" applyProtection="1">
      <alignment horizontal="center" vertical="center"/>
      <protection locked="0"/>
    </xf>
    <xf numFmtId="0" fontId="42" fillId="2" borderId="1" xfId="1" applyNumberFormat="1" applyFont="1" applyBorder="1" applyAlignment="1">
      <alignment horizontal="center"/>
    </xf>
    <xf numFmtId="0" fontId="42" fillId="2" borderId="1" xfId="1" applyFont="1" applyBorder="1" applyAlignment="1">
      <alignment horizontal="left"/>
    </xf>
    <xf numFmtId="0" fontId="42" fillId="2" borderId="1" xfId="1" applyFont="1" applyBorder="1" applyAlignment="1">
      <alignment horizontal="center"/>
    </xf>
    <xf numFmtId="0" fontId="42" fillId="2" borderId="1" xfId="1" applyFont="1" applyBorder="1" applyAlignment="1" applyProtection="1">
      <alignment horizontal="center"/>
      <protection locked="0"/>
    </xf>
    <xf numFmtId="0" fontId="42" fillId="2" borderId="1" xfId="1" applyFont="1" applyBorder="1" applyAlignment="1" applyProtection="1">
      <alignment horizontal="left"/>
      <protection locked="0"/>
    </xf>
    <xf numFmtId="14" fontId="43" fillId="2" borderId="1" xfId="1" applyNumberFormat="1" applyFont="1" applyBorder="1" applyProtection="1">
      <protection locked="0"/>
    </xf>
    <xf numFmtId="0" fontId="43" fillId="2" borderId="1" xfId="1" applyFont="1" applyBorder="1" applyProtection="1">
      <protection locked="0"/>
    </xf>
    <xf numFmtId="14" fontId="43" fillId="2" borderId="1" xfId="1" applyNumberFormat="1" applyFont="1" applyBorder="1" applyAlignment="1" applyProtection="1">
      <alignment horizontal="left"/>
      <protection locked="0"/>
    </xf>
    <xf numFmtId="14" fontId="43" fillId="2" borderId="1" xfId="1" applyNumberFormat="1" applyFont="1" applyBorder="1" applyAlignment="1" applyProtection="1">
      <alignment horizontal="center" vertical="center"/>
      <protection locked="0"/>
    </xf>
    <xf numFmtId="0" fontId="43" fillId="2" borderId="1" xfId="1" applyNumberFormat="1" applyFont="1" applyBorder="1" applyAlignment="1">
      <alignment horizontal="center"/>
    </xf>
    <xf numFmtId="0" fontId="43" fillId="2" borderId="1" xfId="1" applyFont="1" applyBorder="1" applyAlignment="1">
      <alignment horizontal="left"/>
    </xf>
    <xf numFmtId="0" fontId="43" fillId="2" borderId="1" xfId="1" applyFont="1" applyBorder="1" applyAlignment="1">
      <alignment horizontal="center"/>
    </xf>
    <xf numFmtId="0" fontId="43" fillId="2" borderId="1" xfId="1" applyFont="1" applyBorder="1" applyAlignment="1" applyProtection="1">
      <alignment horizontal="center"/>
      <protection locked="0"/>
    </xf>
    <xf numFmtId="0" fontId="43" fillId="2" borderId="1" xfId="1" applyFont="1" applyBorder="1" applyAlignment="1" applyProtection="1">
      <alignment horizontal="left"/>
      <protection locked="0"/>
    </xf>
    <xf numFmtId="0" fontId="43" fillId="2" borderId="3" xfId="1" applyFont="1" applyBorder="1" applyProtection="1">
      <protection locked="0"/>
    </xf>
    <xf numFmtId="14" fontId="43" fillId="2" borderId="3" xfId="1" applyNumberFormat="1" applyFont="1" applyBorder="1" applyAlignment="1" applyProtection="1">
      <alignment horizontal="left"/>
      <protection locked="0"/>
    </xf>
    <xf numFmtId="14" fontId="43" fillId="2" borderId="3" xfId="1" applyNumberFormat="1" applyFont="1" applyBorder="1" applyAlignment="1" applyProtection="1">
      <alignment horizontal="center" vertical="center"/>
      <protection locked="0"/>
    </xf>
    <xf numFmtId="0" fontId="43" fillId="2" borderId="3" xfId="1" applyNumberFormat="1" applyFont="1" applyBorder="1" applyAlignment="1">
      <alignment horizontal="center"/>
    </xf>
    <xf numFmtId="0" fontId="43" fillId="2" borderId="3" xfId="1" applyFont="1" applyBorder="1" applyAlignment="1">
      <alignment horizontal="left"/>
    </xf>
    <xf numFmtId="0" fontId="43" fillId="2" borderId="3" xfId="1" applyFont="1" applyBorder="1" applyAlignment="1">
      <alignment horizontal="center"/>
    </xf>
    <xf numFmtId="0" fontId="43" fillId="2" borderId="3" xfId="1" applyFont="1" applyBorder="1" applyAlignment="1" applyProtection="1">
      <alignment horizontal="center"/>
      <protection locked="0"/>
    </xf>
    <xf numFmtId="0" fontId="43" fillId="2" borderId="3" xfId="1" applyFont="1" applyBorder="1" applyAlignment="1" applyProtection="1">
      <alignment horizontal="left"/>
      <protection locked="0"/>
    </xf>
    <xf numFmtId="14" fontId="8" fillId="2" borderId="1" xfId="1" applyNumberFormat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45" fillId="0" borderId="7" xfId="0" applyFont="1" applyFill="1" applyBorder="1" applyAlignment="1">
      <alignment horizontal="centerContinuous"/>
    </xf>
    <xf numFmtId="0" fontId="44" fillId="0" borderId="0" xfId="0" applyFont="1" applyFill="1" applyBorder="1" applyAlignment="1"/>
    <xf numFmtId="0" fontId="0" fillId="4" borderId="0" xfId="0" applyFill="1" applyBorder="1" applyAlignment="1"/>
    <xf numFmtId="0" fontId="44" fillId="0" borderId="0" xfId="0" applyFont="1"/>
    <xf numFmtId="0" fontId="46" fillId="0" borderId="0" xfId="0" applyFont="1"/>
    <xf numFmtId="0" fontId="0" fillId="4" borderId="0" xfId="0" applyFill="1"/>
    <xf numFmtId="0" fontId="49" fillId="4" borderId="0" xfId="0" applyFont="1" applyFill="1"/>
    <xf numFmtId="0" fontId="50" fillId="4" borderId="0" xfId="0" applyFont="1" applyFill="1"/>
    <xf numFmtId="0" fontId="45" fillId="0" borderId="8" xfId="0" applyFont="1" applyFill="1" applyBorder="1" applyAlignment="1">
      <alignment horizontal="center"/>
    </xf>
    <xf numFmtId="0" fontId="52" fillId="3" borderId="0" xfId="0" applyFont="1" applyFill="1" applyAlignment="1">
      <alignment horizontal="left" vertical="center"/>
    </xf>
    <xf numFmtId="14" fontId="53" fillId="2" borderId="1" xfId="1" applyNumberFormat="1" applyFont="1" applyBorder="1" applyProtection="1">
      <protection locked="0"/>
    </xf>
    <xf numFmtId="0" fontId="53" fillId="2" borderId="1" xfId="1" applyFont="1" applyBorder="1" applyProtection="1">
      <protection locked="0"/>
    </xf>
    <xf numFmtId="14" fontId="53" fillId="2" borderId="1" xfId="1" applyNumberFormat="1" applyFont="1" applyBorder="1" applyAlignment="1" applyProtection="1">
      <alignment horizontal="left"/>
      <protection locked="0"/>
    </xf>
    <xf numFmtId="0" fontId="53" fillId="2" borderId="1" xfId="1" applyNumberFormat="1" applyFont="1" applyBorder="1" applyAlignment="1">
      <alignment horizontal="center"/>
    </xf>
    <xf numFmtId="0" fontId="53" fillId="2" borderId="1" xfId="1" applyFont="1" applyBorder="1" applyAlignment="1">
      <alignment horizontal="left"/>
    </xf>
    <xf numFmtId="0" fontId="53" fillId="2" borderId="1" xfId="1" applyFont="1" applyBorder="1" applyAlignment="1">
      <alignment horizontal="center"/>
    </xf>
    <xf numFmtId="0" fontId="53" fillId="2" borderId="1" xfId="1" applyFont="1" applyBorder="1" applyAlignment="1" applyProtection="1">
      <alignment horizontal="center"/>
      <protection locked="0"/>
    </xf>
    <xf numFmtId="0" fontId="53" fillId="2" borderId="1" xfId="1" applyFont="1" applyBorder="1" applyAlignment="1" applyProtection="1">
      <alignment horizontal="left"/>
      <protection locked="0"/>
    </xf>
    <xf numFmtId="14" fontId="53" fillId="2" borderId="3" xfId="1" applyNumberFormat="1" applyFont="1" applyBorder="1" applyAlignment="1" applyProtection="1">
      <alignment horizontal="left"/>
      <protection locked="0"/>
    </xf>
    <xf numFmtId="0" fontId="53" fillId="2" borderId="3" xfId="1" applyNumberFormat="1" applyFont="1" applyBorder="1" applyAlignment="1">
      <alignment horizontal="center"/>
    </xf>
    <xf numFmtId="0" fontId="53" fillId="2" borderId="3" xfId="1" applyFont="1" applyBorder="1" applyAlignment="1">
      <alignment horizontal="left"/>
    </xf>
    <xf numFmtId="0" fontId="53" fillId="2" borderId="3" xfId="1" applyFont="1" applyBorder="1" applyAlignment="1">
      <alignment horizontal="center"/>
    </xf>
    <xf numFmtId="0" fontId="53" fillId="2" borderId="3" xfId="1" applyFont="1" applyBorder="1" applyAlignment="1" applyProtection="1">
      <alignment horizontal="center"/>
      <protection locked="0"/>
    </xf>
    <xf numFmtId="14" fontId="54" fillId="2" borderId="1" xfId="1" applyNumberFormat="1" applyFont="1" applyBorder="1" applyProtection="1">
      <protection locked="0"/>
    </xf>
    <xf numFmtId="0" fontId="54" fillId="2" borderId="1" xfId="1" applyFont="1" applyBorder="1" applyProtection="1">
      <protection locked="0"/>
    </xf>
    <xf numFmtId="14" fontId="54" fillId="2" borderId="1" xfId="1" applyNumberFormat="1" applyFont="1" applyBorder="1" applyAlignment="1" applyProtection="1">
      <alignment horizontal="left"/>
      <protection locked="0"/>
    </xf>
    <xf numFmtId="14" fontId="54" fillId="2" borderId="1" xfId="1" applyNumberFormat="1" applyFont="1" applyBorder="1" applyAlignment="1" applyProtection="1">
      <alignment horizontal="center" vertical="center"/>
      <protection locked="0"/>
    </xf>
    <xf numFmtId="0" fontId="54" fillId="2" borderId="1" xfId="1" applyNumberFormat="1" applyFont="1" applyBorder="1" applyAlignment="1">
      <alignment horizontal="center"/>
    </xf>
    <xf numFmtId="0" fontId="54" fillId="2" borderId="1" xfId="1" applyFont="1" applyBorder="1" applyAlignment="1">
      <alignment horizontal="left"/>
    </xf>
    <xf numFmtId="0" fontId="54" fillId="2" borderId="1" xfId="1" applyFont="1" applyBorder="1" applyAlignment="1">
      <alignment horizontal="center"/>
    </xf>
    <xf numFmtId="0" fontId="54" fillId="2" borderId="1" xfId="1" applyFont="1" applyBorder="1" applyAlignment="1" applyProtection="1">
      <alignment horizontal="center"/>
      <protection locked="0"/>
    </xf>
    <xf numFmtId="0" fontId="54" fillId="2" borderId="1" xfId="1" applyFont="1" applyBorder="1" applyAlignment="1" applyProtection="1">
      <alignment horizontal="left"/>
      <protection locked="0"/>
    </xf>
    <xf numFmtId="14" fontId="54" fillId="2" borderId="3" xfId="1" applyNumberFormat="1" applyFont="1" applyBorder="1" applyAlignment="1" applyProtection="1">
      <alignment horizontal="left"/>
      <protection locked="0"/>
    </xf>
    <xf numFmtId="0" fontId="54" fillId="2" borderId="3" xfId="1" applyNumberFormat="1" applyFont="1" applyBorder="1" applyAlignment="1">
      <alignment horizontal="center"/>
    </xf>
    <xf numFmtId="0" fontId="54" fillId="2" borderId="3" xfId="1" applyFont="1" applyBorder="1" applyAlignment="1">
      <alignment horizontal="left"/>
    </xf>
    <xf numFmtId="0" fontId="54" fillId="2" borderId="3" xfId="1" applyFont="1" applyBorder="1" applyAlignment="1">
      <alignment horizontal="center"/>
    </xf>
    <xf numFmtId="0" fontId="54" fillId="2" borderId="3" xfId="1" applyFont="1" applyBorder="1" applyAlignment="1" applyProtection="1">
      <alignment horizontal="center"/>
      <protection locked="0"/>
    </xf>
    <xf numFmtId="14" fontId="55" fillId="2" borderId="1" xfId="1" applyNumberFormat="1" applyFont="1" applyBorder="1" applyProtection="1">
      <protection locked="0"/>
    </xf>
    <xf numFmtId="0" fontId="55" fillId="2" borderId="1" xfId="1" applyFont="1" applyBorder="1" applyProtection="1">
      <protection locked="0"/>
    </xf>
    <xf numFmtId="14" fontId="55" fillId="2" borderId="1" xfId="1" applyNumberFormat="1" applyFont="1" applyBorder="1" applyAlignment="1" applyProtection="1">
      <alignment horizontal="left"/>
      <protection locked="0"/>
    </xf>
    <xf numFmtId="14" fontId="55" fillId="2" borderId="1" xfId="1" applyNumberFormat="1" applyFont="1" applyBorder="1" applyAlignment="1" applyProtection="1">
      <alignment horizontal="center" vertical="center"/>
      <protection locked="0"/>
    </xf>
    <xf numFmtId="0" fontId="55" fillId="2" borderId="1" xfId="1" applyNumberFormat="1" applyFont="1" applyBorder="1" applyAlignment="1">
      <alignment horizontal="center"/>
    </xf>
    <xf numFmtId="0" fontId="55" fillId="2" borderId="1" xfId="1" applyFont="1" applyBorder="1" applyAlignment="1">
      <alignment horizontal="left"/>
    </xf>
    <xf numFmtId="0" fontId="55" fillId="2" borderId="1" xfId="1" applyFont="1" applyBorder="1" applyAlignment="1">
      <alignment horizontal="center"/>
    </xf>
    <xf numFmtId="0" fontId="55" fillId="2" borderId="1" xfId="1" applyFont="1" applyBorder="1" applyAlignment="1" applyProtection="1">
      <alignment horizontal="center"/>
      <protection locked="0"/>
    </xf>
    <xf numFmtId="0" fontId="55" fillId="2" borderId="1" xfId="1" applyFont="1" applyBorder="1" applyAlignment="1" applyProtection="1">
      <alignment horizontal="left"/>
      <protection locked="0"/>
    </xf>
    <xf numFmtId="14" fontId="55" fillId="2" borderId="3" xfId="1" applyNumberFormat="1" applyFont="1" applyBorder="1" applyAlignment="1" applyProtection="1">
      <alignment horizontal="left"/>
      <protection locked="0"/>
    </xf>
    <xf numFmtId="0" fontId="55" fillId="2" borderId="3" xfId="1" applyNumberFormat="1" applyFont="1" applyBorder="1" applyAlignment="1">
      <alignment horizontal="center"/>
    </xf>
    <xf numFmtId="0" fontId="55" fillId="2" borderId="3" xfId="1" applyFont="1" applyBorder="1" applyAlignment="1">
      <alignment horizontal="left"/>
    </xf>
    <xf numFmtId="0" fontId="55" fillId="2" borderId="3" xfId="1" applyFont="1" applyBorder="1" applyAlignment="1">
      <alignment horizontal="center"/>
    </xf>
    <xf numFmtId="0" fontId="55" fillId="2" borderId="3" xfId="1" applyFont="1" applyBorder="1" applyAlignment="1" applyProtection="1">
      <alignment horizontal="center"/>
      <protection locked="0"/>
    </xf>
    <xf numFmtId="14" fontId="56" fillId="2" borderId="1" xfId="1" applyNumberFormat="1" applyFont="1" applyBorder="1" applyProtection="1">
      <protection locked="0"/>
    </xf>
    <xf numFmtId="0" fontId="56" fillId="2" borderId="1" xfId="1" applyFont="1" applyBorder="1" applyProtection="1">
      <protection locked="0"/>
    </xf>
    <xf numFmtId="14" fontId="56" fillId="2" borderId="1" xfId="1" applyNumberFormat="1" applyFont="1" applyBorder="1" applyAlignment="1" applyProtection="1">
      <alignment horizontal="left"/>
      <protection locked="0"/>
    </xf>
    <xf numFmtId="0" fontId="56" fillId="2" borderId="1" xfId="1" applyNumberFormat="1" applyFont="1" applyBorder="1" applyAlignment="1">
      <alignment horizontal="center"/>
    </xf>
    <xf numFmtId="0" fontId="56" fillId="2" borderId="1" xfId="1" applyFont="1" applyBorder="1" applyAlignment="1">
      <alignment horizontal="left"/>
    </xf>
    <xf numFmtId="0" fontId="56" fillId="2" borderId="1" xfId="1" applyFont="1" applyBorder="1" applyAlignment="1">
      <alignment horizontal="center"/>
    </xf>
    <xf numFmtId="0" fontId="56" fillId="2" borderId="1" xfId="1" applyFont="1" applyBorder="1" applyAlignment="1" applyProtection="1">
      <alignment horizontal="center"/>
      <protection locked="0"/>
    </xf>
    <xf numFmtId="14" fontId="56" fillId="2" borderId="3" xfId="1" applyNumberFormat="1" applyFont="1" applyBorder="1" applyAlignment="1" applyProtection="1">
      <alignment horizontal="left"/>
      <protection locked="0"/>
    </xf>
    <xf numFmtId="0" fontId="56" fillId="2" borderId="3" xfId="1" applyNumberFormat="1" applyFont="1" applyBorder="1" applyAlignment="1">
      <alignment horizontal="center"/>
    </xf>
    <xf numFmtId="0" fontId="56" fillId="2" borderId="3" xfId="1" applyFont="1" applyBorder="1" applyAlignment="1">
      <alignment horizontal="left"/>
    </xf>
    <xf numFmtId="0" fontId="56" fillId="2" borderId="3" xfId="1" applyFont="1" applyBorder="1" applyAlignment="1">
      <alignment horizontal="center"/>
    </xf>
    <xf numFmtId="0" fontId="56" fillId="2" borderId="3" xfId="1" applyFont="1" applyBorder="1" applyAlignment="1" applyProtection="1">
      <alignment horizontal="center"/>
      <protection locked="0"/>
    </xf>
    <xf numFmtId="14" fontId="57" fillId="2" borderId="1" xfId="1" applyNumberFormat="1" applyFont="1" applyBorder="1" applyProtection="1">
      <protection locked="0"/>
    </xf>
    <xf numFmtId="0" fontId="57" fillId="2" borderId="1" xfId="1" applyFont="1" applyBorder="1" applyProtection="1">
      <protection locked="0"/>
    </xf>
    <xf numFmtId="14" fontId="57" fillId="2" borderId="1" xfId="1" applyNumberFormat="1" applyFont="1" applyBorder="1" applyAlignment="1" applyProtection="1">
      <alignment horizontal="left"/>
      <protection locked="0"/>
    </xf>
    <xf numFmtId="14" fontId="57" fillId="2" borderId="1" xfId="1" applyNumberFormat="1" applyFont="1" applyBorder="1" applyAlignment="1" applyProtection="1">
      <alignment horizontal="center" vertical="center"/>
      <protection locked="0"/>
    </xf>
    <xf numFmtId="0" fontId="57" fillId="2" borderId="1" xfId="1" applyNumberFormat="1" applyFont="1" applyBorder="1" applyAlignment="1">
      <alignment horizontal="center"/>
    </xf>
    <xf numFmtId="0" fontId="57" fillId="2" borderId="1" xfId="1" applyFont="1" applyBorder="1" applyAlignment="1">
      <alignment horizontal="left"/>
    </xf>
    <xf numFmtId="0" fontId="57" fillId="2" borderId="1" xfId="1" applyFont="1" applyBorder="1" applyAlignment="1">
      <alignment horizontal="center"/>
    </xf>
    <xf numFmtId="0" fontId="57" fillId="2" borderId="1" xfId="1" applyFont="1" applyBorder="1" applyAlignment="1" applyProtection="1">
      <alignment horizontal="center"/>
      <protection locked="0"/>
    </xf>
    <xf numFmtId="0" fontId="57" fillId="2" borderId="1" xfId="1" applyFont="1" applyBorder="1" applyAlignment="1" applyProtection="1">
      <alignment horizontal="left"/>
      <protection locked="0"/>
    </xf>
    <xf numFmtId="14" fontId="57" fillId="2" borderId="3" xfId="1" applyNumberFormat="1" applyFont="1" applyBorder="1" applyAlignment="1" applyProtection="1">
      <alignment horizontal="left"/>
      <protection locked="0"/>
    </xf>
    <xf numFmtId="0" fontId="57" fillId="2" borderId="3" xfId="1" applyNumberFormat="1" applyFont="1" applyBorder="1" applyAlignment="1">
      <alignment horizontal="center"/>
    </xf>
    <xf numFmtId="0" fontId="57" fillId="2" borderId="3" xfId="1" applyFont="1" applyBorder="1" applyAlignment="1">
      <alignment horizontal="left"/>
    </xf>
    <xf numFmtId="0" fontId="57" fillId="2" borderId="3" xfId="1" applyFont="1" applyBorder="1" applyAlignment="1">
      <alignment horizontal="center"/>
    </xf>
    <xf numFmtId="0" fontId="57" fillId="2" borderId="3" xfId="1" applyFont="1" applyBorder="1" applyAlignment="1" applyProtection="1">
      <alignment horizontal="center"/>
      <protection locked="0"/>
    </xf>
    <xf numFmtId="14" fontId="58" fillId="2" borderId="1" xfId="1" applyNumberFormat="1" applyFont="1" applyBorder="1" applyProtection="1">
      <protection locked="0"/>
    </xf>
    <xf numFmtId="0" fontId="58" fillId="2" borderId="1" xfId="1" applyFont="1" applyBorder="1" applyProtection="1">
      <protection locked="0"/>
    </xf>
    <xf numFmtId="14" fontId="58" fillId="2" borderId="1" xfId="1" applyNumberFormat="1" applyFont="1" applyBorder="1" applyAlignment="1" applyProtection="1">
      <alignment horizontal="left"/>
      <protection locked="0"/>
    </xf>
    <xf numFmtId="14" fontId="58" fillId="2" borderId="1" xfId="1" applyNumberFormat="1" applyFont="1" applyBorder="1" applyAlignment="1" applyProtection="1">
      <alignment horizontal="center" vertical="center"/>
      <protection locked="0"/>
    </xf>
    <xf numFmtId="0" fontId="58" fillId="2" borderId="1" xfId="1" applyNumberFormat="1" applyFont="1" applyBorder="1" applyAlignment="1">
      <alignment horizontal="center"/>
    </xf>
    <xf numFmtId="0" fontId="58" fillId="2" borderId="1" xfId="1" applyFont="1" applyBorder="1" applyAlignment="1">
      <alignment horizontal="left"/>
    </xf>
    <xf numFmtId="0" fontId="58" fillId="2" borderId="1" xfId="1" applyFont="1" applyBorder="1" applyAlignment="1">
      <alignment horizontal="center"/>
    </xf>
    <xf numFmtId="0" fontId="58" fillId="2" borderId="1" xfId="1" applyFont="1" applyBorder="1" applyAlignment="1" applyProtection="1">
      <alignment horizontal="center"/>
      <protection locked="0"/>
    </xf>
    <xf numFmtId="0" fontId="58" fillId="2" borderId="1" xfId="1" applyFont="1" applyBorder="1" applyAlignment="1" applyProtection="1">
      <alignment horizontal="left"/>
      <protection locked="0"/>
    </xf>
    <xf numFmtId="14" fontId="58" fillId="2" borderId="3" xfId="1" applyNumberFormat="1" applyFont="1" applyBorder="1" applyAlignment="1" applyProtection="1">
      <alignment horizontal="left"/>
      <protection locked="0"/>
    </xf>
    <xf numFmtId="0" fontId="58" fillId="2" borderId="3" xfId="1" applyNumberFormat="1" applyFont="1" applyBorder="1" applyAlignment="1">
      <alignment horizontal="center"/>
    </xf>
    <xf numFmtId="0" fontId="58" fillId="2" borderId="3" xfId="1" applyFont="1" applyBorder="1" applyAlignment="1">
      <alignment horizontal="left"/>
    </xf>
    <xf numFmtId="0" fontId="58" fillId="2" borderId="3" xfId="1" applyFont="1" applyBorder="1" applyAlignment="1">
      <alignment horizontal="center"/>
    </xf>
    <xf numFmtId="0" fontId="58" fillId="2" borderId="3" xfId="1" applyFont="1" applyBorder="1" applyAlignment="1" applyProtection="1">
      <alignment horizontal="center"/>
      <protection locked="0"/>
    </xf>
    <xf numFmtId="0" fontId="58" fillId="2" borderId="3" xfId="1" applyFont="1" applyBorder="1" applyAlignment="1" applyProtection="1">
      <alignment horizontal="left"/>
      <protection locked="0"/>
    </xf>
    <xf numFmtId="14" fontId="59" fillId="2" borderId="1" xfId="1" applyNumberFormat="1" applyFont="1" applyBorder="1" applyProtection="1">
      <protection locked="0"/>
    </xf>
    <xf numFmtId="0" fontId="59" fillId="2" borderId="1" xfId="1" applyFont="1" applyBorder="1" applyProtection="1">
      <protection locked="0"/>
    </xf>
    <xf numFmtId="14" fontId="59" fillId="2" borderId="1" xfId="1" applyNumberFormat="1" applyFont="1" applyBorder="1" applyAlignment="1" applyProtection="1">
      <alignment horizontal="left"/>
      <protection locked="0"/>
    </xf>
    <xf numFmtId="0" fontId="59" fillId="2" borderId="1" xfId="1" applyNumberFormat="1" applyFont="1" applyBorder="1" applyAlignment="1">
      <alignment horizontal="center"/>
    </xf>
    <xf numFmtId="0" fontId="59" fillId="2" borderId="1" xfId="1" applyFont="1" applyBorder="1" applyAlignment="1">
      <alignment horizontal="left"/>
    </xf>
    <xf numFmtId="0" fontId="59" fillId="2" borderId="1" xfId="1" applyFont="1" applyBorder="1" applyAlignment="1">
      <alignment horizontal="center"/>
    </xf>
    <xf numFmtId="0" fontId="59" fillId="2" borderId="1" xfId="1" applyFont="1" applyBorder="1" applyAlignment="1" applyProtection="1">
      <alignment horizontal="center"/>
      <protection locked="0"/>
    </xf>
    <xf numFmtId="14" fontId="59" fillId="2" borderId="3" xfId="1" applyNumberFormat="1" applyFont="1" applyBorder="1" applyAlignment="1" applyProtection="1">
      <alignment horizontal="left"/>
      <protection locked="0"/>
    </xf>
    <xf numFmtId="0" fontId="59" fillId="2" borderId="3" xfId="1" applyNumberFormat="1" applyFont="1" applyBorder="1" applyAlignment="1">
      <alignment horizontal="center"/>
    </xf>
    <xf numFmtId="0" fontId="59" fillId="2" borderId="3" xfId="1" applyFont="1" applyBorder="1" applyAlignment="1">
      <alignment horizontal="left"/>
    </xf>
    <xf numFmtId="0" fontId="59" fillId="2" borderId="3" xfId="1" applyFont="1" applyBorder="1" applyAlignment="1">
      <alignment horizontal="center"/>
    </xf>
    <xf numFmtId="0" fontId="59" fillId="2" borderId="3" xfId="1" applyFont="1" applyBorder="1" applyAlignment="1" applyProtection="1">
      <alignment horizontal="center"/>
      <protection locked="0"/>
    </xf>
    <xf numFmtId="14" fontId="60" fillId="2" borderId="1" xfId="1" applyNumberFormat="1" applyFont="1" applyBorder="1" applyProtection="1">
      <protection locked="0"/>
    </xf>
    <xf numFmtId="0" fontId="60" fillId="2" borderId="1" xfId="1" applyFont="1" applyBorder="1" applyProtection="1">
      <protection locked="0"/>
    </xf>
    <xf numFmtId="14" fontId="60" fillId="2" borderId="1" xfId="1" applyNumberFormat="1" applyFont="1" applyBorder="1" applyAlignment="1" applyProtection="1">
      <alignment horizontal="left"/>
      <protection locked="0"/>
    </xf>
    <xf numFmtId="14" fontId="60" fillId="2" borderId="1" xfId="1" applyNumberFormat="1" applyFont="1" applyBorder="1" applyAlignment="1" applyProtection="1">
      <alignment horizontal="center" vertical="center"/>
      <protection locked="0"/>
    </xf>
    <xf numFmtId="0" fontId="60" fillId="2" borderId="1" xfId="1" applyNumberFormat="1" applyFont="1" applyBorder="1" applyAlignment="1">
      <alignment horizontal="center"/>
    </xf>
    <xf numFmtId="0" fontId="60" fillId="2" borderId="1" xfId="1" applyFont="1" applyBorder="1" applyAlignment="1">
      <alignment horizontal="left"/>
    </xf>
    <xf numFmtId="0" fontId="60" fillId="2" borderId="1" xfId="1" applyFont="1" applyBorder="1" applyAlignment="1">
      <alignment horizontal="center"/>
    </xf>
    <xf numFmtId="0" fontId="60" fillId="2" borderId="1" xfId="1" applyFont="1" applyBorder="1" applyAlignment="1" applyProtection="1">
      <alignment horizontal="center"/>
      <protection locked="0"/>
    </xf>
    <xf numFmtId="0" fontId="60" fillId="2" borderId="1" xfId="1" applyFont="1" applyBorder="1" applyAlignment="1" applyProtection="1">
      <alignment horizontal="left"/>
      <protection locked="0"/>
    </xf>
    <xf numFmtId="14" fontId="60" fillId="2" borderId="3" xfId="1" applyNumberFormat="1" applyFont="1" applyBorder="1" applyAlignment="1" applyProtection="1">
      <alignment horizontal="left"/>
      <protection locked="0"/>
    </xf>
    <xf numFmtId="0" fontId="60" fillId="2" borderId="3" xfId="1" applyNumberFormat="1" applyFont="1" applyBorder="1" applyAlignment="1">
      <alignment horizontal="center"/>
    </xf>
    <xf numFmtId="0" fontId="60" fillId="2" borderId="3" xfId="1" applyFont="1" applyBorder="1" applyAlignment="1">
      <alignment horizontal="left"/>
    </xf>
    <xf numFmtId="0" fontId="60" fillId="2" borderId="3" xfId="1" applyFont="1" applyBorder="1" applyAlignment="1">
      <alignment horizontal="center"/>
    </xf>
    <xf numFmtId="0" fontId="60" fillId="2" borderId="3" xfId="1" applyFont="1" applyBorder="1" applyAlignment="1" applyProtection="1">
      <alignment horizontal="center"/>
      <protection locked="0"/>
    </xf>
    <xf numFmtId="0" fontId="61" fillId="2" borderId="1" xfId="1" applyFont="1" applyBorder="1" applyProtection="1">
      <protection locked="0"/>
    </xf>
    <xf numFmtId="14" fontId="61" fillId="2" borderId="1" xfId="1" applyNumberFormat="1" applyFont="1" applyBorder="1" applyAlignment="1" applyProtection="1">
      <alignment horizontal="left"/>
      <protection locked="0"/>
    </xf>
    <xf numFmtId="0" fontId="61" fillId="2" borderId="1" xfId="1" applyNumberFormat="1" applyFont="1" applyBorder="1" applyAlignment="1">
      <alignment horizontal="center"/>
    </xf>
    <xf numFmtId="0" fontId="61" fillId="2" borderId="1" xfId="1" applyFont="1" applyBorder="1" applyAlignment="1">
      <alignment horizontal="left"/>
    </xf>
    <xf numFmtId="0" fontId="61" fillId="2" borderId="1" xfId="1" applyFont="1" applyBorder="1" applyAlignment="1">
      <alignment horizontal="center"/>
    </xf>
    <xf numFmtId="0" fontId="61" fillId="2" borderId="1" xfId="1" applyFont="1" applyBorder="1" applyAlignment="1" applyProtection="1">
      <alignment horizontal="center"/>
      <protection locked="0"/>
    </xf>
    <xf numFmtId="14" fontId="61" fillId="2" borderId="3" xfId="1" applyNumberFormat="1" applyFont="1" applyBorder="1" applyAlignment="1" applyProtection="1">
      <alignment horizontal="left"/>
      <protection locked="0"/>
    </xf>
    <xf numFmtId="0" fontId="61" fillId="2" borderId="3" xfId="1" applyNumberFormat="1" applyFont="1" applyBorder="1" applyAlignment="1">
      <alignment horizontal="center"/>
    </xf>
    <xf numFmtId="0" fontId="61" fillId="2" borderId="3" xfId="1" applyFont="1" applyBorder="1" applyAlignment="1">
      <alignment horizontal="left"/>
    </xf>
    <xf numFmtId="0" fontId="61" fillId="2" borderId="3" xfId="1" applyFont="1" applyBorder="1" applyAlignment="1">
      <alignment horizontal="center"/>
    </xf>
    <xf numFmtId="0" fontId="61" fillId="2" borderId="3" xfId="1" applyFont="1" applyBorder="1" applyAlignment="1" applyProtection="1">
      <alignment horizontal="center"/>
      <protection locked="0"/>
    </xf>
    <xf numFmtId="14" fontId="62" fillId="2" borderId="1" xfId="1" applyNumberFormat="1" applyFont="1" applyBorder="1" applyProtection="1">
      <protection locked="0"/>
    </xf>
    <xf numFmtId="0" fontId="62" fillId="2" borderId="1" xfId="1" applyFont="1" applyBorder="1" applyProtection="1">
      <protection locked="0"/>
    </xf>
    <xf numFmtId="14" fontId="62" fillId="2" borderId="1" xfId="1" applyNumberFormat="1" applyFont="1" applyBorder="1" applyAlignment="1" applyProtection="1">
      <alignment horizontal="left"/>
      <protection locked="0"/>
    </xf>
    <xf numFmtId="14" fontId="62" fillId="2" borderId="1" xfId="1" applyNumberFormat="1" applyFont="1" applyBorder="1" applyAlignment="1" applyProtection="1">
      <alignment horizontal="center" vertical="center"/>
      <protection locked="0"/>
    </xf>
    <xf numFmtId="0" fontId="62" fillId="2" borderId="1" xfId="1" applyNumberFormat="1" applyFont="1" applyBorder="1" applyAlignment="1">
      <alignment horizontal="center"/>
    </xf>
    <xf numFmtId="0" fontId="62" fillId="2" borderId="1" xfId="1" applyFont="1" applyBorder="1" applyAlignment="1">
      <alignment horizontal="left"/>
    </xf>
    <xf numFmtId="0" fontId="62" fillId="2" borderId="1" xfId="1" applyFont="1" applyBorder="1" applyAlignment="1">
      <alignment horizontal="center"/>
    </xf>
    <xf numFmtId="0" fontId="62" fillId="2" borderId="1" xfId="1" applyFont="1" applyBorder="1" applyAlignment="1" applyProtection="1">
      <alignment horizontal="center"/>
      <protection locked="0"/>
    </xf>
    <xf numFmtId="0" fontId="62" fillId="2" borderId="1" xfId="1" applyFont="1" applyBorder="1" applyAlignment="1" applyProtection="1">
      <alignment horizontal="left"/>
      <protection locked="0"/>
    </xf>
    <xf numFmtId="14" fontId="62" fillId="2" borderId="3" xfId="1" applyNumberFormat="1" applyFont="1" applyBorder="1" applyAlignment="1" applyProtection="1">
      <alignment horizontal="left"/>
      <protection locked="0"/>
    </xf>
    <xf numFmtId="0" fontId="62" fillId="2" borderId="3" xfId="1" applyNumberFormat="1" applyFont="1" applyBorder="1" applyAlignment="1">
      <alignment horizontal="center"/>
    </xf>
    <xf numFmtId="0" fontId="62" fillId="2" borderId="3" xfId="1" applyFont="1" applyBorder="1" applyAlignment="1">
      <alignment horizontal="left"/>
    </xf>
    <xf numFmtId="0" fontId="62" fillId="2" borderId="3" xfId="1" applyFont="1" applyBorder="1" applyAlignment="1">
      <alignment horizontal="center"/>
    </xf>
    <xf numFmtId="0" fontId="62" fillId="2" borderId="3" xfId="1" applyFont="1" applyBorder="1" applyAlignment="1" applyProtection="1">
      <alignment horizontal="center"/>
      <protection locked="0"/>
    </xf>
    <xf numFmtId="14" fontId="63" fillId="2" borderId="1" xfId="1" applyNumberFormat="1" applyFont="1" applyBorder="1" applyProtection="1">
      <protection locked="0"/>
    </xf>
    <xf numFmtId="0" fontId="63" fillId="2" borderId="1" xfId="1" applyFont="1" applyBorder="1" applyProtection="1">
      <protection locked="0"/>
    </xf>
    <xf numFmtId="14" fontId="63" fillId="2" borderId="1" xfId="1" applyNumberFormat="1" applyFont="1" applyBorder="1" applyAlignment="1" applyProtection="1">
      <alignment horizontal="left"/>
      <protection locked="0"/>
    </xf>
    <xf numFmtId="14" fontId="63" fillId="2" borderId="1" xfId="1" applyNumberFormat="1" applyFont="1" applyBorder="1" applyAlignment="1" applyProtection="1">
      <alignment horizontal="center" vertical="center"/>
      <protection locked="0"/>
    </xf>
    <xf numFmtId="0" fontId="63" fillId="2" borderId="1" xfId="1" applyNumberFormat="1" applyFont="1" applyBorder="1" applyAlignment="1">
      <alignment horizontal="center"/>
    </xf>
    <xf numFmtId="0" fontId="63" fillId="2" borderId="1" xfId="1" applyFont="1" applyBorder="1" applyAlignment="1">
      <alignment horizontal="left"/>
    </xf>
    <xf numFmtId="0" fontId="63" fillId="2" borderId="1" xfId="1" applyFont="1" applyBorder="1" applyAlignment="1">
      <alignment horizontal="center"/>
    </xf>
    <xf numFmtId="0" fontId="63" fillId="2" borderId="1" xfId="1" applyFont="1" applyBorder="1" applyAlignment="1" applyProtection="1">
      <alignment horizontal="center"/>
      <protection locked="0"/>
    </xf>
    <xf numFmtId="0" fontId="63" fillId="2" borderId="1" xfId="1" applyFont="1" applyBorder="1" applyAlignment="1" applyProtection="1">
      <alignment horizontal="left"/>
      <protection locked="0"/>
    </xf>
    <xf numFmtId="14" fontId="63" fillId="2" borderId="3" xfId="1" applyNumberFormat="1" applyFont="1" applyBorder="1" applyProtection="1">
      <protection locked="0"/>
    </xf>
    <xf numFmtId="0" fontId="63" fillId="2" borderId="3" xfId="1" applyFont="1" applyBorder="1" applyProtection="1">
      <protection locked="0"/>
    </xf>
    <xf numFmtId="14" fontId="63" fillId="2" borderId="3" xfId="1" applyNumberFormat="1" applyFont="1" applyBorder="1" applyAlignment="1" applyProtection="1">
      <alignment horizontal="left"/>
      <protection locked="0"/>
    </xf>
    <xf numFmtId="0" fontId="63" fillId="2" borderId="3" xfId="1" applyNumberFormat="1" applyFont="1" applyBorder="1" applyAlignment="1">
      <alignment horizontal="center"/>
    </xf>
    <xf numFmtId="0" fontId="63" fillId="2" borderId="3" xfId="1" applyFont="1" applyBorder="1" applyAlignment="1">
      <alignment horizontal="left"/>
    </xf>
    <xf numFmtId="0" fontId="63" fillId="2" borderId="3" xfId="1" applyFont="1" applyBorder="1" applyAlignment="1">
      <alignment horizontal="center"/>
    </xf>
    <xf numFmtId="0" fontId="63" fillId="2" borderId="3" xfId="1" applyFont="1" applyBorder="1" applyAlignment="1" applyProtection="1">
      <alignment horizontal="center"/>
      <protection locked="0"/>
    </xf>
    <xf numFmtId="14" fontId="64" fillId="2" borderId="1" xfId="1" applyNumberFormat="1" applyFont="1" applyBorder="1" applyProtection="1">
      <protection locked="0"/>
    </xf>
    <xf numFmtId="0" fontId="64" fillId="2" borderId="1" xfId="1" applyFont="1" applyBorder="1" applyProtection="1">
      <protection locked="0"/>
    </xf>
    <xf numFmtId="14" fontId="64" fillId="2" borderId="1" xfId="1" applyNumberFormat="1" applyFont="1" applyBorder="1" applyAlignment="1" applyProtection="1">
      <alignment horizontal="left"/>
      <protection locked="0"/>
    </xf>
    <xf numFmtId="0" fontId="64" fillId="2" borderId="1" xfId="1" applyNumberFormat="1" applyFont="1" applyBorder="1" applyAlignment="1">
      <alignment horizontal="center"/>
    </xf>
    <xf numFmtId="0" fontId="64" fillId="2" borderId="1" xfId="1" applyFont="1" applyBorder="1" applyAlignment="1">
      <alignment horizontal="left"/>
    </xf>
    <xf numFmtId="0" fontId="64" fillId="2" borderId="1" xfId="1" applyFont="1" applyBorder="1" applyAlignment="1">
      <alignment horizontal="center"/>
    </xf>
    <xf numFmtId="0" fontId="64" fillId="2" borderId="1" xfId="1" applyFont="1" applyBorder="1" applyAlignment="1" applyProtection="1">
      <alignment horizontal="center"/>
      <protection locked="0"/>
    </xf>
    <xf numFmtId="0" fontId="64" fillId="2" borderId="1" xfId="1" applyFont="1" applyBorder="1" applyAlignment="1" applyProtection="1">
      <alignment horizontal="left"/>
      <protection locked="0"/>
    </xf>
    <xf numFmtId="0" fontId="64" fillId="2" borderId="3" xfId="1" applyNumberFormat="1" applyFont="1" applyBorder="1" applyAlignment="1">
      <alignment horizontal="center"/>
    </xf>
    <xf numFmtId="0" fontId="64" fillId="2" borderId="3" xfId="1" applyFont="1" applyBorder="1" applyAlignment="1">
      <alignment horizontal="left"/>
    </xf>
    <xf numFmtId="0" fontId="64" fillId="2" borderId="3" xfId="1" applyFont="1" applyBorder="1" applyAlignment="1">
      <alignment horizontal="center"/>
    </xf>
    <xf numFmtId="0" fontId="64" fillId="2" borderId="3" xfId="1" applyFont="1" applyBorder="1" applyAlignment="1" applyProtection="1">
      <alignment horizontal="center"/>
      <protection locked="0"/>
    </xf>
    <xf numFmtId="0" fontId="65" fillId="2" borderId="1" xfId="1" applyFont="1" applyAlignment="1" applyProtection="1">
      <alignment horizontal="center"/>
      <protection locked="0"/>
    </xf>
    <xf numFmtId="14" fontId="67" fillId="2" borderId="1" xfId="1" applyNumberFormat="1" applyFont="1" applyBorder="1" applyProtection="1">
      <protection locked="0"/>
    </xf>
    <xf numFmtId="0" fontId="67" fillId="2" borderId="1" xfId="1" applyFont="1" applyBorder="1" applyProtection="1">
      <protection locked="0"/>
    </xf>
    <xf numFmtId="14" fontId="67" fillId="2" borderId="1" xfId="1" applyNumberFormat="1" applyFont="1" applyBorder="1" applyAlignment="1" applyProtection="1">
      <alignment horizontal="left"/>
      <protection locked="0"/>
    </xf>
    <xf numFmtId="0" fontId="67" fillId="2" borderId="1" xfId="1" applyNumberFormat="1" applyFont="1" applyBorder="1" applyAlignment="1">
      <alignment horizontal="center"/>
    </xf>
    <xf numFmtId="0" fontId="67" fillId="2" borderId="1" xfId="1" applyFont="1" applyBorder="1" applyAlignment="1">
      <alignment horizontal="left"/>
    </xf>
    <xf numFmtId="0" fontId="67" fillId="2" borderId="1" xfId="1" applyFont="1" applyBorder="1" applyAlignment="1">
      <alignment horizontal="center"/>
    </xf>
    <xf numFmtId="0" fontId="67" fillId="2" borderId="1" xfId="1" applyFont="1" applyBorder="1" applyAlignment="1" applyProtection="1">
      <alignment horizontal="center"/>
      <protection locked="0"/>
    </xf>
    <xf numFmtId="0" fontId="66" fillId="2" borderId="1" xfId="1" applyFont="1" applyAlignment="1" applyProtection="1">
      <alignment horizontal="center"/>
      <protection locked="0"/>
    </xf>
    <xf numFmtId="14" fontId="67" fillId="2" borderId="3" xfId="1" applyNumberFormat="1" applyFont="1" applyBorder="1" applyProtection="1">
      <protection locked="0"/>
    </xf>
    <xf numFmtId="0" fontId="67" fillId="2" borderId="3" xfId="1" applyFont="1" applyBorder="1" applyProtection="1">
      <protection locked="0"/>
    </xf>
    <xf numFmtId="14" fontId="67" fillId="2" borderId="3" xfId="1" applyNumberFormat="1" applyFont="1" applyBorder="1" applyAlignment="1" applyProtection="1">
      <alignment horizontal="left"/>
      <protection locked="0"/>
    </xf>
    <xf numFmtId="0" fontId="67" fillId="2" borderId="3" xfId="1" applyNumberFormat="1" applyFont="1" applyBorder="1" applyAlignment="1">
      <alignment horizontal="center"/>
    </xf>
    <xf numFmtId="0" fontId="67" fillId="2" borderId="3" xfId="1" applyFont="1" applyBorder="1" applyAlignment="1">
      <alignment horizontal="left"/>
    </xf>
    <xf numFmtId="0" fontId="67" fillId="2" borderId="3" xfId="1" applyFont="1" applyBorder="1" applyAlignment="1">
      <alignment horizontal="center"/>
    </xf>
    <xf numFmtId="0" fontId="67" fillId="2" borderId="3" xfId="1" applyFont="1" applyBorder="1" applyAlignment="1" applyProtection="1">
      <alignment horizontal="center"/>
      <protection locked="0"/>
    </xf>
    <xf numFmtId="0" fontId="67" fillId="2" borderId="3" xfId="1" applyFont="1" applyBorder="1" applyAlignment="1" applyProtection="1">
      <alignment horizontal="left"/>
      <protection locked="0"/>
    </xf>
    <xf numFmtId="0" fontId="66" fillId="2" borderId="3" xfId="1" applyFont="1" applyBorder="1" applyAlignment="1" applyProtection="1">
      <alignment horizontal="center"/>
      <protection locked="0"/>
    </xf>
    <xf numFmtId="14" fontId="69" fillId="2" borderId="1" xfId="1" applyNumberFormat="1" applyFont="1" applyBorder="1" applyProtection="1">
      <protection locked="0"/>
    </xf>
    <xf numFmtId="0" fontId="69" fillId="2" borderId="1" xfId="1" applyFont="1" applyBorder="1" applyProtection="1">
      <protection locked="0"/>
    </xf>
    <xf numFmtId="14" fontId="69" fillId="2" borderId="1" xfId="1" applyNumberFormat="1" applyFont="1" applyBorder="1" applyAlignment="1" applyProtection="1">
      <alignment horizontal="left"/>
      <protection locked="0"/>
    </xf>
    <xf numFmtId="14" fontId="69" fillId="2" borderId="1" xfId="1" applyNumberFormat="1" applyFont="1" applyBorder="1" applyAlignment="1" applyProtection="1">
      <alignment horizontal="center" vertical="center"/>
      <protection locked="0"/>
    </xf>
    <xf numFmtId="0" fontId="69" fillId="2" borderId="1" xfId="1" applyNumberFormat="1" applyFont="1" applyBorder="1" applyAlignment="1">
      <alignment horizontal="center"/>
    </xf>
    <xf numFmtId="0" fontId="69" fillId="2" borderId="1" xfId="1" applyFont="1" applyBorder="1" applyAlignment="1">
      <alignment horizontal="left"/>
    </xf>
    <xf numFmtId="0" fontId="69" fillId="2" borderId="1" xfId="1" applyFont="1" applyBorder="1" applyAlignment="1">
      <alignment horizontal="center"/>
    </xf>
    <xf numFmtId="0" fontId="69" fillId="2" borderId="1" xfId="1" applyFont="1" applyBorder="1" applyAlignment="1" applyProtection="1">
      <alignment horizontal="center"/>
      <protection locked="0"/>
    </xf>
    <xf numFmtId="0" fontId="69" fillId="2" borderId="1" xfId="1" applyFont="1" applyBorder="1" applyAlignment="1" applyProtection="1">
      <alignment horizontal="left"/>
      <protection locked="0"/>
    </xf>
    <xf numFmtId="0" fontId="68" fillId="2" borderId="1" xfId="1" applyFont="1" applyAlignment="1" applyProtection="1">
      <alignment horizontal="center"/>
      <protection locked="0"/>
    </xf>
    <xf numFmtId="14" fontId="69" fillId="2" borderId="3" xfId="1" applyNumberFormat="1" applyFont="1" applyBorder="1" applyAlignment="1" applyProtection="1">
      <alignment horizontal="left"/>
      <protection locked="0"/>
    </xf>
    <xf numFmtId="0" fontId="69" fillId="2" borderId="3" xfId="1" applyNumberFormat="1" applyFont="1" applyBorder="1" applyAlignment="1">
      <alignment horizontal="center"/>
    </xf>
    <xf numFmtId="0" fontId="69" fillId="2" borderId="3" xfId="1" applyFont="1" applyBorder="1" applyAlignment="1">
      <alignment horizontal="left"/>
    </xf>
    <xf numFmtId="0" fontId="69" fillId="2" borderId="3" xfId="1" applyFont="1" applyBorder="1" applyAlignment="1">
      <alignment horizontal="center"/>
    </xf>
    <xf numFmtId="0" fontId="69" fillId="2" borderId="3" xfId="1" applyFont="1" applyBorder="1" applyAlignment="1" applyProtection="1">
      <alignment horizontal="center"/>
      <protection locked="0"/>
    </xf>
    <xf numFmtId="0" fontId="68" fillId="2" borderId="3" xfId="1" applyFont="1" applyBorder="1" applyAlignment="1" applyProtection="1">
      <alignment horizontal="center"/>
      <protection locked="0"/>
    </xf>
    <xf numFmtId="14" fontId="71" fillId="2" borderId="1" xfId="1" applyNumberFormat="1" applyFont="1" applyBorder="1" applyProtection="1">
      <protection locked="0"/>
    </xf>
    <xf numFmtId="0" fontId="71" fillId="2" borderId="1" xfId="1" applyFont="1" applyBorder="1" applyProtection="1">
      <protection locked="0"/>
    </xf>
    <xf numFmtId="14" fontId="71" fillId="2" borderId="1" xfId="1" applyNumberFormat="1" applyFont="1" applyBorder="1" applyAlignment="1" applyProtection="1">
      <alignment horizontal="left"/>
      <protection locked="0"/>
    </xf>
    <xf numFmtId="0" fontId="71" fillId="2" borderId="1" xfId="1" applyNumberFormat="1" applyFont="1" applyBorder="1" applyAlignment="1">
      <alignment horizontal="center"/>
    </xf>
    <xf numFmtId="0" fontId="71" fillId="2" borderId="1" xfId="1" applyFont="1" applyBorder="1" applyAlignment="1">
      <alignment horizontal="left"/>
    </xf>
    <xf numFmtId="0" fontId="71" fillId="2" borderId="1" xfId="1" applyFont="1" applyBorder="1" applyAlignment="1">
      <alignment horizontal="center"/>
    </xf>
    <xf numFmtId="0" fontId="71" fillId="2" borderId="1" xfId="1" applyFont="1" applyBorder="1" applyAlignment="1" applyProtection="1">
      <alignment horizontal="center"/>
      <protection locked="0"/>
    </xf>
    <xf numFmtId="0" fontId="70" fillId="2" borderId="1" xfId="1" applyFont="1" applyAlignment="1" applyProtection="1">
      <alignment horizontal="center"/>
      <protection locked="0"/>
    </xf>
    <xf numFmtId="14" fontId="71" fillId="2" borderId="3" xfId="1" applyNumberFormat="1" applyFont="1" applyBorder="1" applyAlignment="1" applyProtection="1">
      <alignment horizontal="left"/>
      <protection locked="0"/>
    </xf>
    <xf numFmtId="0" fontId="71" fillId="2" borderId="3" xfId="1" applyNumberFormat="1" applyFont="1" applyBorder="1" applyAlignment="1">
      <alignment horizontal="center"/>
    </xf>
    <xf numFmtId="0" fontId="71" fillId="2" borderId="3" xfId="1" applyFont="1" applyBorder="1" applyAlignment="1">
      <alignment horizontal="left"/>
    </xf>
    <xf numFmtId="0" fontId="71" fillId="2" borderId="3" xfId="1" applyFont="1" applyBorder="1" applyAlignment="1">
      <alignment horizontal="center"/>
    </xf>
    <xf numFmtId="0" fontId="71" fillId="2" borderId="3" xfId="1" applyFont="1" applyBorder="1" applyAlignment="1" applyProtection="1">
      <alignment horizontal="center"/>
      <protection locked="0"/>
    </xf>
    <xf numFmtId="0" fontId="70" fillId="2" borderId="3" xfId="1" applyFont="1" applyBorder="1" applyAlignment="1" applyProtection="1">
      <alignment horizontal="center"/>
      <protection locked="0"/>
    </xf>
    <xf numFmtId="14" fontId="73" fillId="2" borderId="1" xfId="1" applyNumberFormat="1" applyFont="1" applyBorder="1" applyProtection="1">
      <protection locked="0"/>
    </xf>
    <xf numFmtId="0" fontId="73" fillId="2" borderId="1" xfId="1" applyFont="1" applyBorder="1" applyProtection="1">
      <protection locked="0"/>
    </xf>
    <xf numFmtId="14" fontId="73" fillId="2" borderId="1" xfId="1" applyNumberFormat="1" applyFont="1" applyBorder="1" applyAlignment="1" applyProtection="1">
      <alignment horizontal="left"/>
      <protection locked="0"/>
    </xf>
    <xf numFmtId="14" fontId="73" fillId="2" borderId="1" xfId="1" applyNumberFormat="1" applyFont="1" applyBorder="1" applyAlignment="1" applyProtection="1">
      <alignment horizontal="center" vertical="center"/>
      <protection locked="0"/>
    </xf>
    <xf numFmtId="0" fontId="73" fillId="2" borderId="1" xfId="1" applyNumberFormat="1" applyFont="1" applyBorder="1" applyAlignment="1">
      <alignment horizontal="center"/>
    </xf>
    <xf numFmtId="0" fontId="73" fillId="2" borderId="1" xfId="1" applyFont="1" applyBorder="1" applyAlignment="1">
      <alignment horizontal="left"/>
    </xf>
    <xf numFmtId="0" fontId="73" fillId="2" borderId="1" xfId="1" applyFont="1" applyBorder="1" applyAlignment="1">
      <alignment horizontal="center"/>
    </xf>
    <xf numFmtId="0" fontId="73" fillId="2" borderId="1" xfId="1" applyFont="1" applyBorder="1" applyAlignment="1" applyProtection="1">
      <alignment horizontal="center"/>
      <protection locked="0"/>
    </xf>
    <xf numFmtId="0" fontId="73" fillId="2" borderId="1" xfId="1" applyFont="1" applyBorder="1" applyAlignment="1" applyProtection="1">
      <alignment horizontal="left"/>
      <protection locked="0"/>
    </xf>
    <xf numFmtId="0" fontId="72" fillId="2" borderId="1" xfId="1" applyFont="1" applyAlignment="1" applyProtection="1">
      <alignment horizontal="center"/>
      <protection locked="0"/>
    </xf>
    <xf numFmtId="14" fontId="73" fillId="2" borderId="3" xfId="1" applyNumberFormat="1" applyFont="1" applyBorder="1" applyAlignment="1" applyProtection="1">
      <alignment horizontal="left"/>
      <protection locked="0"/>
    </xf>
    <xf numFmtId="0" fontId="73" fillId="2" borderId="3" xfId="1" applyNumberFormat="1" applyFont="1" applyBorder="1" applyAlignment="1">
      <alignment horizontal="center"/>
    </xf>
    <xf numFmtId="0" fontId="73" fillId="2" borderId="3" xfId="1" applyFont="1" applyBorder="1" applyAlignment="1">
      <alignment horizontal="left"/>
    </xf>
    <xf numFmtId="0" fontId="73" fillId="2" borderId="3" xfId="1" applyFont="1" applyBorder="1" applyAlignment="1">
      <alignment horizontal="center"/>
    </xf>
    <xf numFmtId="0" fontId="73" fillId="2" borderId="3" xfId="1" applyFont="1" applyBorder="1" applyAlignment="1" applyProtection="1">
      <alignment horizontal="center"/>
      <protection locked="0"/>
    </xf>
    <xf numFmtId="0" fontId="72" fillId="2" borderId="3" xfId="1" applyFont="1" applyBorder="1" applyAlignment="1" applyProtection="1">
      <alignment horizontal="center"/>
      <protection locked="0"/>
    </xf>
    <xf numFmtId="14" fontId="75" fillId="2" borderId="1" xfId="1" applyNumberFormat="1" applyFont="1" applyBorder="1" applyProtection="1">
      <protection locked="0"/>
    </xf>
    <xf numFmtId="0" fontId="75" fillId="2" borderId="1" xfId="1" applyFont="1" applyBorder="1" applyProtection="1">
      <protection locked="0"/>
    </xf>
    <xf numFmtId="14" fontId="75" fillId="2" borderId="1" xfId="1" applyNumberFormat="1" applyFont="1" applyBorder="1" applyAlignment="1" applyProtection="1">
      <alignment horizontal="left"/>
      <protection locked="0"/>
    </xf>
    <xf numFmtId="0" fontId="75" fillId="2" borderId="1" xfId="1" applyNumberFormat="1" applyFont="1" applyBorder="1" applyAlignment="1">
      <alignment horizontal="center"/>
    </xf>
    <xf numFmtId="0" fontId="75" fillId="2" borderId="1" xfId="1" applyFont="1" applyBorder="1" applyAlignment="1">
      <alignment horizontal="left"/>
    </xf>
    <xf numFmtId="0" fontId="75" fillId="2" borderId="1" xfId="1" applyFont="1" applyBorder="1" applyAlignment="1">
      <alignment horizontal="center"/>
    </xf>
    <xf numFmtId="0" fontId="75" fillId="2" borderId="1" xfId="1" applyFont="1" applyBorder="1" applyAlignment="1" applyProtection="1">
      <alignment horizontal="center"/>
      <protection locked="0"/>
    </xf>
    <xf numFmtId="0" fontId="74" fillId="2" borderId="1" xfId="1" applyFont="1" applyAlignment="1" applyProtection="1">
      <alignment horizontal="center"/>
      <protection locked="0"/>
    </xf>
    <xf numFmtId="14" fontId="75" fillId="2" borderId="3" xfId="1" applyNumberFormat="1" applyFont="1" applyBorder="1" applyAlignment="1" applyProtection="1">
      <alignment horizontal="left"/>
      <protection locked="0"/>
    </xf>
    <xf numFmtId="0" fontId="75" fillId="2" borderId="3" xfId="1" applyNumberFormat="1" applyFont="1" applyBorder="1" applyAlignment="1">
      <alignment horizontal="center"/>
    </xf>
    <xf numFmtId="0" fontId="75" fillId="2" borderId="3" xfId="1" applyFont="1" applyBorder="1" applyAlignment="1">
      <alignment horizontal="left"/>
    </xf>
    <xf numFmtId="0" fontId="75" fillId="2" borderId="3" xfId="1" applyFont="1" applyBorder="1" applyAlignment="1">
      <alignment horizontal="center"/>
    </xf>
    <xf numFmtId="0" fontId="75" fillId="2" borderId="3" xfId="1" applyFont="1" applyBorder="1" applyAlignment="1" applyProtection="1">
      <alignment horizontal="center"/>
      <protection locked="0"/>
    </xf>
    <xf numFmtId="0" fontId="74" fillId="2" borderId="3" xfId="1" applyFont="1" applyBorder="1" applyAlignment="1" applyProtection="1">
      <alignment horizontal="center"/>
      <protection locked="0"/>
    </xf>
    <xf numFmtId="14" fontId="77" fillId="2" borderId="1" xfId="1" applyNumberFormat="1" applyFont="1" applyBorder="1" applyProtection="1">
      <protection locked="0"/>
    </xf>
    <xf numFmtId="0" fontId="77" fillId="2" borderId="1" xfId="1" applyFont="1" applyBorder="1" applyProtection="1">
      <protection locked="0"/>
    </xf>
    <xf numFmtId="14" fontId="77" fillId="2" borderId="1" xfId="1" applyNumberFormat="1" applyFont="1" applyBorder="1" applyAlignment="1" applyProtection="1">
      <alignment horizontal="left"/>
      <protection locked="0"/>
    </xf>
    <xf numFmtId="14" fontId="77" fillId="2" borderId="1" xfId="1" applyNumberFormat="1" applyFont="1" applyBorder="1" applyAlignment="1" applyProtection="1">
      <alignment horizontal="center" vertical="center"/>
      <protection locked="0"/>
    </xf>
    <xf numFmtId="0" fontId="77" fillId="2" borderId="1" xfId="1" applyNumberFormat="1" applyFont="1" applyBorder="1" applyAlignment="1">
      <alignment horizontal="center"/>
    </xf>
    <xf numFmtId="0" fontId="77" fillId="2" borderId="1" xfId="1" applyFont="1" applyBorder="1" applyAlignment="1">
      <alignment horizontal="left"/>
    </xf>
    <xf numFmtId="0" fontId="77" fillId="2" borderId="1" xfId="1" applyFont="1" applyBorder="1" applyAlignment="1">
      <alignment horizontal="center"/>
    </xf>
    <xf numFmtId="0" fontId="77" fillId="2" borderId="1" xfId="1" applyFont="1" applyBorder="1" applyAlignment="1" applyProtection="1">
      <alignment horizontal="center"/>
      <protection locked="0"/>
    </xf>
    <xf numFmtId="0" fontId="77" fillId="2" borderId="1" xfId="1" applyFont="1" applyBorder="1" applyAlignment="1" applyProtection="1">
      <alignment horizontal="left"/>
      <protection locked="0"/>
    </xf>
    <xf numFmtId="0" fontId="76" fillId="2" borderId="1" xfId="1" applyFont="1" applyAlignment="1" applyProtection="1">
      <alignment horizontal="center"/>
      <protection locked="0"/>
    </xf>
    <xf numFmtId="0" fontId="77" fillId="2" borderId="3" xfId="1" applyFont="1" applyBorder="1" applyProtection="1">
      <protection locked="0"/>
    </xf>
    <xf numFmtId="14" fontId="77" fillId="2" borderId="3" xfId="1" applyNumberFormat="1" applyFont="1" applyBorder="1" applyAlignment="1" applyProtection="1">
      <alignment horizontal="left"/>
      <protection locked="0"/>
    </xf>
    <xf numFmtId="14" fontId="77" fillId="2" borderId="3" xfId="1" applyNumberFormat="1" applyFont="1" applyBorder="1" applyAlignment="1" applyProtection="1">
      <alignment horizontal="center" vertical="center"/>
      <protection locked="0"/>
    </xf>
    <xf numFmtId="0" fontId="77" fillId="2" borderId="3" xfId="1" applyNumberFormat="1" applyFont="1" applyBorder="1" applyAlignment="1">
      <alignment horizontal="center"/>
    </xf>
    <xf numFmtId="0" fontId="77" fillId="2" borderId="3" xfId="1" applyFont="1" applyBorder="1" applyAlignment="1">
      <alignment horizontal="left"/>
    </xf>
    <xf numFmtId="0" fontId="77" fillId="2" borderId="3" xfId="1" applyFont="1" applyBorder="1" applyAlignment="1">
      <alignment horizontal="center"/>
    </xf>
    <xf numFmtId="0" fontId="77" fillId="2" borderId="3" xfId="1" applyFont="1" applyBorder="1" applyAlignment="1" applyProtection="1">
      <alignment horizontal="center"/>
      <protection locked="0"/>
    </xf>
    <xf numFmtId="0" fontId="77" fillId="2" borderId="3" xfId="1" applyFont="1" applyBorder="1" applyAlignment="1" applyProtection="1">
      <alignment horizontal="left"/>
      <protection locked="0"/>
    </xf>
    <xf numFmtId="0" fontId="76" fillId="2" borderId="3" xfId="1" applyFont="1" applyBorder="1" applyAlignment="1" applyProtection="1">
      <alignment horizontal="center"/>
      <protection locked="0"/>
    </xf>
    <xf numFmtId="0" fontId="8" fillId="2" borderId="1" xfId="1" applyFont="1" applyProtection="1">
      <protection locked="0"/>
    </xf>
    <xf numFmtId="0" fontId="65" fillId="2" borderId="3" xfId="1" applyFont="1" applyBorder="1" applyAlignment="1" applyProtection="1">
      <alignment horizontal="center"/>
      <protection locked="0"/>
    </xf>
    <xf numFmtId="0" fontId="76" fillId="2" borderId="1" xfId="1" applyFont="1" applyBorder="1" applyProtection="1">
      <protection locked="0"/>
    </xf>
    <xf numFmtId="0" fontId="78" fillId="2" borderId="1" xfId="1" applyFont="1" applyBorder="1" applyProtection="1">
      <protection locked="0"/>
    </xf>
    <xf numFmtId="14" fontId="79" fillId="2" borderId="1" xfId="1" applyNumberFormat="1" applyFont="1" applyBorder="1" applyProtection="1">
      <protection locked="0"/>
    </xf>
    <xf numFmtId="0" fontId="79" fillId="2" borderId="1" xfId="1" applyFont="1" applyBorder="1" applyProtection="1">
      <protection locked="0"/>
    </xf>
    <xf numFmtId="14" fontId="79" fillId="2" borderId="1" xfId="1" applyNumberFormat="1" applyFont="1" applyBorder="1" applyAlignment="1" applyProtection="1">
      <alignment horizontal="left"/>
      <protection locked="0"/>
    </xf>
    <xf numFmtId="14" fontId="79" fillId="2" borderId="1" xfId="1" applyNumberFormat="1" applyFont="1" applyBorder="1" applyAlignment="1" applyProtection="1">
      <alignment horizontal="center" vertical="center"/>
      <protection locked="0"/>
    </xf>
    <xf numFmtId="0" fontId="79" fillId="2" borderId="1" xfId="1" applyNumberFormat="1" applyFont="1" applyBorder="1" applyAlignment="1">
      <alignment horizontal="center"/>
    </xf>
    <xf numFmtId="0" fontId="79" fillId="2" borderId="1" xfId="1" applyFont="1" applyBorder="1" applyAlignment="1">
      <alignment horizontal="left"/>
    </xf>
    <xf numFmtId="0" fontId="79" fillId="2" borderId="1" xfId="1" applyFont="1" applyBorder="1" applyAlignment="1">
      <alignment horizontal="center"/>
    </xf>
    <xf numFmtId="0" fontId="79" fillId="2" borderId="1" xfId="1" applyFont="1" applyBorder="1" applyAlignment="1" applyProtection="1">
      <alignment horizontal="center"/>
      <protection locked="0"/>
    </xf>
    <xf numFmtId="0" fontId="79" fillId="2" borderId="1" xfId="1" applyFont="1" applyBorder="1" applyAlignment="1" applyProtection="1">
      <alignment horizontal="left"/>
      <protection locked="0"/>
    </xf>
    <xf numFmtId="0" fontId="78" fillId="2" borderId="1" xfId="1" applyFont="1" applyAlignment="1" applyProtection="1">
      <alignment horizontal="center"/>
      <protection locked="0"/>
    </xf>
    <xf numFmtId="0" fontId="78" fillId="2" borderId="3" xfId="1" applyFont="1" applyBorder="1" applyProtection="1">
      <protection locked="0"/>
    </xf>
    <xf numFmtId="14" fontId="79" fillId="2" borderId="3" xfId="1" applyNumberFormat="1" applyFont="1" applyBorder="1" applyProtection="1">
      <protection locked="0"/>
    </xf>
    <xf numFmtId="0" fontId="79" fillId="2" borderId="3" xfId="1" applyFont="1" applyBorder="1" applyProtection="1">
      <protection locked="0"/>
    </xf>
    <xf numFmtId="14" fontId="79" fillId="2" borderId="3" xfId="1" applyNumberFormat="1" applyFont="1" applyBorder="1" applyAlignment="1" applyProtection="1">
      <alignment horizontal="left"/>
      <protection locked="0"/>
    </xf>
    <xf numFmtId="14" fontId="79" fillId="2" borderId="3" xfId="1" applyNumberFormat="1" applyFont="1" applyBorder="1" applyAlignment="1" applyProtection="1">
      <alignment horizontal="center" vertical="center"/>
      <protection locked="0"/>
    </xf>
    <xf numFmtId="0" fontId="79" fillId="2" borderId="3" xfId="1" applyNumberFormat="1" applyFont="1" applyBorder="1" applyAlignment="1">
      <alignment horizontal="center"/>
    </xf>
    <xf numFmtId="0" fontId="79" fillId="2" borderId="3" xfId="1" applyFont="1" applyBorder="1" applyAlignment="1">
      <alignment horizontal="left"/>
    </xf>
    <xf numFmtId="0" fontId="79" fillId="2" borderId="3" xfId="1" applyFont="1" applyBorder="1" applyAlignment="1">
      <alignment horizontal="center"/>
    </xf>
    <xf numFmtId="0" fontId="79" fillId="2" borderId="3" xfId="1" applyFont="1" applyBorder="1" applyAlignment="1" applyProtection="1">
      <alignment horizontal="center"/>
      <protection locked="0"/>
    </xf>
    <xf numFmtId="0" fontId="79" fillId="2" borderId="3" xfId="1" applyFont="1" applyBorder="1" applyAlignment="1" applyProtection="1">
      <alignment horizontal="left"/>
      <protection locked="0"/>
    </xf>
    <xf numFmtId="0" fontId="78" fillId="2" borderId="3" xfId="1" applyFont="1" applyBorder="1" applyAlignment="1" applyProtection="1">
      <alignment horizontal="center"/>
      <protection locked="0"/>
    </xf>
    <xf numFmtId="0" fontId="51" fillId="0" borderId="5" xfId="0" applyFont="1" applyFill="1" applyBorder="1" applyAlignment="1">
      <alignment wrapText="1"/>
    </xf>
    <xf numFmtId="0" fontId="51" fillId="0" borderId="5" xfId="0" applyFont="1" applyBorder="1" applyAlignment="1">
      <alignment wrapText="1"/>
    </xf>
    <xf numFmtId="0" fontId="51" fillId="0" borderId="0" xfId="0" applyFont="1" applyAlignment="1">
      <alignment wrapText="1"/>
    </xf>
    <xf numFmtId="0" fontId="51" fillId="0" borderId="5" xfId="0" applyFont="1" applyBorder="1" applyAlignment="1">
      <alignment vertical="top" wrapText="1"/>
    </xf>
    <xf numFmtId="0" fontId="51" fillId="0" borderId="0" xfId="0" applyFont="1" applyAlignment="1">
      <alignment vertical="top" wrapText="1"/>
    </xf>
  </cellXfs>
  <cellStyles count="3">
    <cellStyle name="Обычный" xfId="0" builtinId="0"/>
    <cellStyle name="Примечание" xfId="1" builtinId="10"/>
    <cellStyle name="Процентный" xfId="2" builtinId="5"/>
  </cellStyles>
  <dxfs count="57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readingOrder="0"/>
    </dxf>
    <dxf>
      <numFmt numFmtId="0" formatCode="General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alignment horizontal="center" readingOrder="0"/>
    </dxf>
    <dxf>
      <border diagonalUp="0" diagonalDown="0">
        <left style="thin">
          <color rgb="FFB2B2B2"/>
        </left>
        <right style="thin">
          <color rgb="FFB2B2B2"/>
        </right>
        <top/>
        <bottom/>
        <vertical style="thin">
          <color rgb="FFB2B2B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  <border outline="0">
        <left style="thin">
          <color rgb="FFB2B2B2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outline="0">
        <left style="thin">
          <color rgb="FFB2B2B2"/>
        </left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border>
        <right style="thin">
          <color rgb="FFB2B2B2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double">
          <color theme="9"/>
        </top>
        <bottom style="thin">
          <color rgb="FFB2B2B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outline="0">
        <right style="thin">
          <color rgb="FFB2B2B2"/>
        </right>
      </border>
      <protection locked="0" hidden="0"/>
    </dxf>
    <dxf>
      <border>
        <top style="double">
          <color theme="9"/>
        </top>
      </border>
    </dxf>
    <dxf>
      <border diagonalUp="0" diagonalDown="0">
        <left style="thin">
          <color rgb="FFB2B2B2"/>
        </left>
        <right style="thin">
          <color rgb="FFB2B2B2"/>
        </right>
        <top/>
        <bottom/>
        <vertical style="thin">
          <color rgb="FFB2B2B2"/>
        </vertical>
        <horizontal/>
      </border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left" vertical="center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[Список пациентов_V1.1_30.12.23.xlsx]Итоги ЧКВ!Счёт лечебных процедур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101366408406663E-2"/>
          <c:y val="7.1973801439957616E-2"/>
          <c:w val="0.82483902753893712"/>
          <c:h val="0.757663801199161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'Итоги ЧКВ'!$B$4:$B$5</c:f>
              <c:strCache>
                <c:ptCount val="1"/>
                <c:pt idx="0">
                  <c:v>Стент 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'Итоги ЧКВ'!$A$6:$A$9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ЧКВ'!$B$6:$B$9</c:f>
              <c:numCache>
                <c:formatCode>General</c:formatCode>
                <c:ptCount val="3"/>
                <c:pt idx="0">
                  <c:v>194</c:v>
                </c:pt>
                <c:pt idx="1">
                  <c:v>156</c:v>
                </c:pt>
                <c:pt idx="2">
                  <c:v>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1C-4553-B918-0BBFC4A3DB4D}"/>
            </c:ext>
          </c:extLst>
        </c:ser>
        <c:ser>
          <c:idx val="1"/>
          <c:order val="1"/>
          <c:tx>
            <c:strRef>
              <c:f>'Итоги ЧКВ'!$C$4:$C$5</c:f>
              <c:strCache>
                <c:ptCount val="1"/>
                <c:pt idx="0">
                  <c:v>БАП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'Итоги ЧКВ'!$A$6:$A$9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ЧКВ'!$C$6:$C$9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1C-4553-B918-0BBFC4A3DB4D}"/>
            </c:ext>
          </c:extLst>
        </c:ser>
        <c:ser>
          <c:idx val="2"/>
          <c:order val="2"/>
          <c:tx>
            <c:strRef>
              <c:f>'Итоги ЧКВ'!$D$4:$D$5</c:f>
              <c:strCache>
                <c:ptCount val="1"/>
                <c:pt idx="0">
                  <c:v>БАП/63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'Итоги ЧКВ'!$A$6:$A$9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ЧКВ'!$D$6:$D$9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1C-4553-B918-0BBFC4A3DB4D}"/>
            </c:ext>
          </c:extLst>
        </c:ser>
        <c:ser>
          <c:idx val="3"/>
          <c:order val="3"/>
          <c:tx>
            <c:strRef>
              <c:f>'Итоги ЧКВ'!$E$4:$E$5</c:f>
              <c:strCache>
                <c:ptCount val="1"/>
                <c:pt idx="0">
                  <c:v>Попытка ЧКВ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'Итоги ЧКВ'!$A$6:$A$9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ЧКВ'!$E$6:$E$9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1C-4553-B918-0BBFC4A3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8745368"/>
        <c:axId val="208745760"/>
        <c:axId val="0"/>
      </c:bar3DChart>
      <c:catAx>
        <c:axId val="2087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5760"/>
        <c:crosses val="autoZero"/>
        <c:auto val="1"/>
        <c:lblAlgn val="ctr"/>
        <c:lblOffset val="100"/>
        <c:noMultiLvlLbl val="0"/>
      </c:catAx>
      <c:valAx>
        <c:axId val="20874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02283305280964"/>
          <c:y val="7.5687351007729525E-2"/>
          <c:w val="0.17079731303026233"/>
          <c:h val="0.59786077199065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[Список пациентов_V1.1_30.12.23.xlsx]Итоги Диагностика!СводнаяТаблица1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761499726400633E-2"/>
          <c:y val="0.14504148783343038"/>
          <c:w val="0.73619685039370075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'Итоги Диагностика'!$B$1:$B$2</c:f>
              <c:strCache>
                <c:ptCount val="1"/>
                <c:pt idx="0">
                  <c:v>КАГ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'Итоги Диагностика'!$A$3:$A$6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Диагностика'!$B$3:$B$6</c:f>
              <c:numCache>
                <c:formatCode>General</c:formatCode>
                <c:ptCount val="3"/>
                <c:pt idx="0">
                  <c:v>265</c:v>
                </c:pt>
                <c:pt idx="1">
                  <c:v>214</c:v>
                </c:pt>
                <c:pt idx="2">
                  <c:v>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92-4365-B7E6-A62F182697AE}"/>
            </c:ext>
          </c:extLst>
        </c:ser>
        <c:ser>
          <c:idx val="1"/>
          <c:order val="1"/>
          <c:tx>
            <c:strRef>
              <c:f>'Итоги Диагностика'!$C$1:$C$2</c:f>
              <c:strCache>
                <c:ptCount val="1"/>
                <c:pt idx="0">
                  <c:v>ЦАГ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'Итоги Диагностика'!$A$3:$A$6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Диагностика'!$C$3:$C$6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92-4365-B7E6-A62F182697AE}"/>
            </c:ext>
          </c:extLst>
        </c:ser>
        <c:ser>
          <c:idx val="2"/>
          <c:order val="2"/>
          <c:tx>
            <c:strRef>
              <c:f>'Итоги Диагностика'!$D$1:$D$2</c:f>
              <c:strCache>
                <c:ptCount val="1"/>
                <c:pt idx="0">
                  <c:v>ШГ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'Итоги Диагностика'!$A$3:$A$6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'Итоги Диагностика'!$D$3:$D$6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92-4365-B7E6-A62F1826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27024"/>
        <c:axId val="209227416"/>
      </c:barChart>
      <c:catAx>
        <c:axId val="2092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27416"/>
        <c:crosses val="autoZero"/>
        <c:auto val="1"/>
        <c:lblAlgn val="ctr"/>
        <c:lblOffset val="100"/>
        <c:noMultiLvlLbl val="0"/>
      </c:catAx>
      <c:valAx>
        <c:axId val="2092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31173</xdr:colOff>
      <xdr:row>0</xdr:row>
      <xdr:rowOff>28575</xdr:rowOff>
    </xdr:from>
    <xdr:to>
      <xdr:col>13</xdr:col>
      <xdr:colOff>438150</xdr:colOff>
      <xdr:row>21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0</xdr:rowOff>
    </xdr:from>
    <xdr:to>
      <xdr:col>14</xdr:col>
      <xdr:colOff>495300</xdr:colOff>
      <xdr:row>18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нгиограф Экстренный" refreshedDate="45657.749981018518" createdVersion="5" refreshedVersion="5" minRefreshableVersion="3" recordCount="763">
  <cacheSource type="worksheet">
    <worksheetSource name="Таблица3"/>
  </cacheSource>
  <cacheFields count="20">
    <cacheField name="№" numFmtId="0">
      <sharedItems containsSemiMixedTypes="0" containsString="0" containsNumber="1" containsInteger="1" minValue="1" maxValue="763"/>
    </cacheField>
    <cacheField name="Date" numFmtId="14">
      <sharedItems containsNonDate="0" containsDate="1" containsString="0" containsBlank="1" minDate="2022-01-02T00:00:00" maxDate="2025-01-01T00:00:00" count="319">
        <d v="2022-01-02T00:00:00"/>
        <d v="2022-01-05T00:00:00"/>
        <d v="2022-01-06T00:00:00"/>
        <d v="2022-01-13T00:00:00"/>
        <d v="2022-01-17T00:00:00"/>
        <d v="2022-01-21T00:00:00"/>
        <d v="2022-01-22T00:00:00"/>
        <d v="2022-01-24T00:00:00"/>
        <d v="2022-01-25T00:00:00"/>
        <d v="2022-01-27T00:00:00"/>
        <d v="2022-01-31T00:00:00"/>
        <d v="2022-02-01T00:00:00"/>
        <d v="2022-02-03T00:00:00"/>
        <d v="2022-02-07T00:00:00"/>
        <d v="2022-02-10T00:00:00"/>
        <d v="2022-02-15T00:00:00"/>
        <d v="2022-02-17T00:00:00"/>
        <d v="2022-02-25T00:00:00"/>
        <d v="2022-02-26T00:00:00"/>
        <d v="2022-02-28T00:00:00"/>
        <d v="2022-03-02T00:00:00"/>
        <d v="2022-03-05T00:00:00"/>
        <d v="2022-03-06T00:00:00"/>
        <d v="2022-03-09T00:00:00"/>
        <d v="2022-03-12T00:00:00"/>
        <d v="2022-03-14T00:00:00"/>
        <d v="2022-03-17T00:00:00"/>
        <d v="2022-03-21T00:00:00"/>
        <d v="2022-03-24T00:00:00"/>
        <d v="2022-03-27T00:00:00"/>
        <d v="2022-03-31T00:00:00"/>
        <d v="2022-04-01T00:00:00"/>
        <d v="2022-04-20T00:00:00"/>
        <d v="2022-04-23T00:00:00"/>
        <d v="2022-04-26T00:00:00"/>
        <d v="2022-04-27T00:00:00"/>
        <d v="2022-04-30T00:00:00"/>
        <d v="2022-05-04T00:00:00"/>
        <d v="2022-05-07T00:00:00"/>
        <d v="2022-05-12T00:00:00"/>
        <d v="2022-05-15T00:00:00"/>
        <d v="2022-05-16T00:00:00"/>
        <d v="2022-05-18T00:00:00"/>
        <d v="2022-05-22T00:00:00"/>
        <d v="2022-05-25T00:00:00"/>
        <d v="2022-05-28T00:00:00"/>
        <d v="2022-06-02T00:00:00"/>
        <d v="2022-06-03T00:00:00"/>
        <d v="2022-06-05T00:00:00"/>
        <d v="2022-06-08T00:00:00"/>
        <d v="2022-06-11T00:00:00"/>
        <d v="2022-06-12T00:00:00"/>
        <d v="2022-06-16T00:00:00"/>
        <d v="2022-06-17T00:00:00"/>
        <d v="2022-06-18T00:00:00"/>
        <d v="2022-06-19T00:00:00"/>
        <d v="2022-06-20T00:00:00"/>
        <d v="2022-07-25T00:00:00"/>
        <d v="2022-07-29T00:00:00"/>
        <d v="2022-07-30T00:00:00"/>
        <d v="2022-08-02T00:00:00"/>
        <d v="2022-08-05T00:00:00"/>
        <d v="2022-08-11T00:00:00"/>
        <d v="2022-08-12T00:00:00"/>
        <d v="2022-08-14T00:00:00"/>
        <d v="2022-08-17T00:00:00"/>
        <d v="2022-08-18T00:00:00"/>
        <d v="2022-08-21T00:00:00"/>
        <d v="2022-08-22T00:00:00"/>
        <d v="2022-08-25T00:00:00"/>
        <d v="2022-08-29T00:00:00"/>
        <d v="2022-09-01T00:00:00"/>
        <d v="2022-09-04T00:00:00"/>
        <d v="2022-09-07T00:00:00"/>
        <d v="2022-09-15T00:00:00"/>
        <d v="2022-09-18T00:00:00"/>
        <d v="2022-09-22T00:00:00"/>
        <d v="2022-09-25T00:00:00"/>
        <d v="2022-09-26T00:00:00"/>
        <d v="2022-09-28T00:00:00"/>
        <d v="2022-10-02T00:00:00"/>
        <d v="2022-10-05T00:00:00"/>
        <d v="2022-10-06T00:00:00"/>
        <d v="2022-10-08T00:00:00"/>
        <d v="2022-10-09T00:00:00"/>
        <d v="2022-10-12T00:00:00"/>
        <d v="2022-10-13T00:00:00"/>
        <d v="2022-10-18T00:00:00"/>
        <d v="2022-10-20T00:00:00"/>
        <d v="2022-10-21T00:00:00"/>
        <d v="2022-10-23T00:00:00"/>
        <d v="2022-10-28T00:00:00"/>
        <d v="2022-10-29T00:00:00"/>
        <d v="2022-11-01T00:00:00"/>
        <d v="2022-11-05T00:00:00"/>
        <d v="2022-11-08T00:00:00"/>
        <d v="2022-11-11T00:00:00"/>
        <d v="2022-11-12T00:00:00"/>
        <d v="2022-11-17T00:00:00"/>
        <d v="2022-11-21T00:00:00"/>
        <d v="2022-11-24T00:00:00"/>
        <d v="2022-12-01T00:00:00"/>
        <d v="2022-12-06T00:00:00"/>
        <d v="2022-12-10T00:00:00"/>
        <d v="2022-12-13T00:00:00"/>
        <d v="2022-12-16T00:00:00"/>
        <d v="2022-12-17T00:00:00"/>
        <d v="2022-12-19T00:00:00"/>
        <d v="2022-12-23T00:00:00"/>
        <d v="2022-12-24T00:00:00"/>
        <d v="2022-12-25T00:00:00"/>
        <d v="2022-12-30T00:00:00"/>
        <d v="2023-01-04T00:00:00"/>
        <d v="2023-01-08T00:00:00"/>
        <d v="2023-01-09T00:00:00"/>
        <d v="2023-01-11T00:00:00"/>
        <d v="2023-01-15T00:00:00"/>
        <d v="2023-01-19T00:00:00"/>
        <d v="2023-01-22T00:00:00"/>
        <d v="2023-01-26T00:00:00"/>
        <d v="2023-01-29T00:00:00"/>
        <d v="2023-02-01T00:00:00"/>
        <d v="2023-02-06T00:00:00"/>
        <d v="2023-02-09T00:00:00"/>
        <d v="2023-02-10T00:00:00"/>
        <d v="2023-02-13T00:00:00"/>
        <d v="2023-02-18T00:00:00"/>
        <d v="2023-02-19T00:00:00"/>
        <d v="2023-02-24T00:00:00"/>
        <d v="2023-02-25T00:00:00"/>
        <d v="2023-02-27T00:00:00"/>
        <d v="2023-03-03T00:00:00"/>
        <d v="2023-03-04T00:00:00"/>
        <d v="2023-03-09T00:00:00"/>
        <d v="2023-03-11T00:00:00"/>
        <d v="2023-03-14T00:00:00"/>
        <d v="2023-03-17T00:00:00"/>
        <d v="2023-03-21T00:00:00"/>
        <d v="2023-03-24T00:00:00"/>
        <d v="2023-03-27T00:00:00"/>
        <d v="2023-03-30T00:00:00"/>
        <d v="2023-04-03T00:00:00"/>
        <d v="2023-04-07T00:00:00"/>
        <d v="2023-04-08T00:00:00"/>
        <d v="2023-04-10T00:00:00"/>
        <d v="2023-04-11T00:00:00"/>
        <d v="2023-04-13T00:00:00"/>
        <d v="2023-05-11T00:00:00"/>
        <d v="2023-05-14T00:00:00"/>
        <d v="2023-05-15T00:00:00"/>
        <d v="2023-05-20T00:00:00"/>
        <d v="2023-05-21T00:00:00"/>
        <d v="2023-05-24T00:00:00"/>
        <d v="2023-05-28T00:00:00"/>
        <d v="2023-05-29T00:00:00"/>
        <d v="2023-05-31T00:00:00"/>
        <d v="2023-06-01T00:00:00"/>
        <d v="2023-06-04T00:00:00"/>
        <d v="2023-06-05T00:00:00"/>
        <d v="2023-06-08T00:00:00"/>
        <d v="2023-06-13T00:00:00"/>
        <d v="2023-06-16T00:00:00"/>
        <d v="2023-06-18T00:00:00"/>
        <d v="2023-06-19T00:00:00"/>
        <d v="2023-06-22T00:00:00"/>
        <d v="2023-06-23T00:00:00"/>
        <d v="2023-06-25T00:00:00"/>
        <d v="2023-06-26T00:00:00"/>
        <d v="2023-06-29T00:00:00"/>
        <d v="2023-07-05T00:00:00"/>
        <d v="2023-07-06T00:00:00"/>
        <d v="2023-08-01T00:00:00"/>
        <d v="2023-08-04T00:00:00"/>
        <d v="2023-08-07T00:00:00"/>
        <d v="2023-08-11T00:00:00"/>
        <d v="2023-08-14T00:00:00"/>
        <d v="2023-08-16T00:00:00"/>
        <d v="2023-08-19T00:00:00"/>
        <d v="2023-08-20T00:00:00"/>
        <d v="2023-08-24T00:00:00"/>
        <d v="2023-08-27T00:00:00"/>
        <d v="2023-09-01T00:00:00"/>
        <d v="2023-09-05T00:00:00"/>
        <d v="2023-09-09T00:00:00"/>
        <d v="2023-09-12T00:00:00"/>
        <d v="2023-09-13T00:00:00"/>
        <d v="2023-09-16T00:00:00"/>
        <d v="2023-09-21T00:00:00"/>
        <d v="2023-09-22T00:00:00"/>
        <d v="2023-09-26T00:00:00"/>
        <d v="2023-09-27T00:00:00"/>
        <d v="2023-09-29T00:00:00"/>
        <d v="2023-10-03T00:00:00"/>
        <d v="2023-10-20T00:00:00"/>
        <d v="2023-10-30T00:00:00"/>
        <d v="2023-11-02T00:00:00"/>
        <d v="2023-11-06T00:00:00"/>
        <d v="2023-11-07T00:00:00"/>
        <d v="2023-11-09T00:00:00"/>
        <d v="2023-11-12T00:00:00"/>
        <d v="2023-11-14T00:00:00"/>
        <d v="2023-11-19T00:00:00"/>
        <d v="2023-11-21T00:00:00"/>
        <d v="2023-11-25T00:00:00"/>
        <d v="2023-11-28T00:00:00"/>
        <d v="2023-12-01T00:00:00"/>
        <d v="2023-12-05T00:00:00"/>
        <d v="2023-12-10T00:00:00"/>
        <d v="2023-12-14T00:00:00"/>
        <d v="2023-12-19T00:00:00"/>
        <d v="2023-12-24T00:00:00"/>
        <d v="2023-12-25T00:00:00"/>
        <d v="2023-12-27T00:00:00"/>
        <d v="2023-12-30T00:00:00"/>
        <d v="2024-01-02T00:00:00"/>
        <d v="2024-01-05T00:00:00"/>
        <d v="2024-01-10T00:00:00"/>
        <d v="2024-01-14T00:00:00"/>
        <d v="2024-01-18T00:00:00"/>
        <d v="2024-01-23T00:00:00"/>
        <d v="2024-01-28T00:00:00"/>
        <d v="2024-01-31T00:00:00"/>
        <d v="2024-02-04T00:00:00"/>
        <d v="2024-02-05T00:00:00"/>
        <d v="2024-02-09T00:00:00"/>
        <d v="2024-02-12T00:00:00"/>
        <d v="2024-02-13T00:00:00"/>
        <d v="2024-02-15T00:00:00"/>
        <d v="2024-02-16T00:00:00"/>
        <d v="2024-02-18T00:00:00"/>
        <d v="2024-02-22T00:00:00"/>
        <d v="2024-02-26T00:00:00"/>
        <d v="2024-03-02T00:00:00"/>
        <d v="2024-03-05T00:00:00"/>
        <d v="2024-03-09T00:00:00"/>
        <d v="2024-03-12T00:00:00"/>
        <d v="2024-03-19T00:00:00"/>
        <d v="2024-03-22T00:00:00"/>
        <d v="2024-03-27T00:00:00"/>
        <d v="2024-03-31T00:00:00"/>
        <d v="2024-04-01T00:00:00"/>
        <d v="2024-04-04T00:00:00"/>
        <d v="2024-04-09T00:00:00"/>
        <d v="2024-04-12T00:00:00"/>
        <d v="2024-05-08T00:00:00"/>
        <d v="2024-05-12T00:00:00"/>
        <d v="2024-05-15T00:00:00"/>
        <d v="2024-05-18T00:00:00"/>
        <d v="2024-05-19T00:00:00"/>
        <d v="2024-05-22T00:00:00"/>
        <d v="2024-05-25T00:00:00"/>
        <d v="2024-05-28T00:00:00"/>
        <d v="2024-06-01T00:00:00"/>
        <d v="2024-06-04T00:00:00"/>
        <d v="2024-06-07T00:00:00"/>
        <d v="2024-06-08T00:00:00"/>
        <d v="2024-06-11T00:00:00"/>
        <d v="2024-06-12T00:00:00"/>
        <d v="2024-06-15T00:00:00"/>
        <d v="2024-06-19T00:00:00"/>
        <d v="2024-06-20T00:00:00"/>
        <d v="2024-06-28T00:00:00"/>
        <d v="2024-07-25T00:00:00"/>
        <d v="2024-07-26T00:00:00"/>
        <d v="2024-07-28T00:00:00"/>
        <d v="2024-07-30T00:00:00"/>
        <d v="2024-08-02T00:00:00"/>
        <d v="2024-08-06T00:00:00"/>
        <d v="2024-08-09T00:00:00"/>
        <d v="2024-08-12T00:00:00"/>
        <d v="2024-08-13T00:00:00"/>
        <d v="2024-08-17T00:00:00"/>
        <d v="2024-08-20T00:00:00"/>
        <d v="2024-08-23T00:00:00"/>
        <d v="2024-08-27T00:00:00"/>
        <d v="2024-08-28T00:00:00"/>
        <d v="2024-08-30T00:00:00"/>
        <d v="2024-09-03T00:00:00"/>
        <d v="2024-09-07T00:00:00"/>
        <d v="2024-09-10T00:00:00"/>
        <d v="2024-09-11T00:00:00"/>
        <d v="2024-09-13T00:00:00"/>
        <d v="2024-09-17T00:00:00"/>
        <d v="2024-09-21T00:00:00"/>
        <d v="2024-09-24T00:00:00"/>
        <d v="2024-09-29T00:00:00"/>
        <d v="2024-10-03T00:00:00"/>
        <d v="2024-10-09T00:00:00"/>
        <d v="2024-10-11T00:00:00"/>
        <d v="2024-10-15T00:00:00"/>
        <d v="2024-10-16T00:00:00"/>
        <d v="2024-10-18T00:00:00"/>
        <d v="2024-10-22T00:00:00"/>
        <d v="2024-10-25T00:00:00"/>
        <d v="2024-10-26T00:00:00"/>
        <d v="2024-10-31T00:00:00"/>
        <d v="2024-11-01T00:00:00"/>
        <d v="2024-11-05T00:00:00"/>
        <d v="2024-11-09T00:00:00"/>
        <d v="2024-11-12T00:00:00"/>
        <d v="2024-11-13T00:00:00"/>
        <d v="2024-11-16T00:00:00"/>
        <d v="2024-11-19T00:00:00"/>
        <d v="2024-11-20T00:00:00"/>
        <d v="2024-11-22T00:00:00"/>
        <d v="2024-11-26T00:00:00"/>
        <d v="2024-11-29T00:00:00"/>
        <d v="2024-11-30T00:00:00"/>
        <d v="2024-12-03T00:00:00"/>
        <d v="2024-12-07T00:00:00"/>
        <d v="2024-12-10T00:00:00"/>
        <d v="2024-12-15T00:00:00"/>
        <d v="2024-12-19T00:00:00"/>
        <d v="2024-12-23T00:00:00"/>
        <d v="2024-12-25T00:00:00"/>
        <d v="2024-12-27T00:00:00"/>
        <d v="2024-12-28T00:00:00"/>
        <d v="2024-12-31T00:00:00"/>
        <m/>
      </sharedItems>
      <fieldGroup par="19" base="1">
        <rangePr groupBy="months" startDate="2022-01-02T00:00:00" endDate="2025-01-0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5"/>
        </groupItems>
      </fieldGroup>
    </cacheField>
    <cacheField name="Name" numFmtId="0">
      <sharedItems containsBlank="1"/>
    </cacheField>
    <cacheField name="Birthday" numFmtId="14">
      <sharedItems containsNonDate="0" containsDate="1" containsString="0" containsBlank="1" minDate="1925-01-24T00:00:00" maxDate="2005-09-06T00:00:00"/>
    </cacheField>
    <cacheField name="sex" numFmtId="14">
      <sharedItems containsBlank="1"/>
    </cacheField>
    <cacheField name="Age" numFmtId="0">
      <sharedItems containsBlank="1" containsMixedTypes="1" containsNumber="1" containsInteger="1" minValue="18" maxValue="97"/>
    </cacheField>
    <cacheField name="№2" numFmtId="0">
      <sharedItems containsString="0" containsBlank="1" containsNumber="1" containsInteger="1" minValue="92" maxValue="1000095"/>
    </cacheField>
    <cacheField name="Otd" numFmtId="0">
      <sharedItems containsBlank="1" containsMixedTypes="1" containsNumber="1" containsInteger="1" minValue="2" maxValue="35"/>
    </cacheField>
    <cacheField name="Disease" numFmtId="0">
      <sharedItems containsBlank="1"/>
    </cacheField>
    <cacheField name="ЛДИ_1" numFmtId="0">
      <sharedItems containsBlank="1" count="6">
        <s v="КАГ"/>
        <m/>
        <s v="ШГ"/>
        <s v="ЦАГ"/>
        <s v="Анг.БЦА"/>
        <s v="Т/аспирация" u="1"/>
      </sharedItems>
    </cacheField>
    <cacheField name="ЛДИ_2" numFmtId="0">
      <sharedItems containsBlank="1" count="13">
        <m/>
        <s v="Стент КА"/>
        <s v="БАП"/>
        <s v="Попытка ЧКВ"/>
        <s v="БАП/63"/>
        <s v="Эмбол.экстр"/>
        <s v="Эмбол.план."/>
        <s v="Стент ВСА"/>
        <s v="Т/аспирация"/>
        <s v="Стент Шунта"/>
        <s v="КАГ"/>
        <s v="Стент ПклА"/>
        <s v="ШГ"/>
      </sharedItems>
    </cacheField>
    <cacheField name="Artery" numFmtId="0">
      <sharedItems containsBlank="1"/>
    </cacheField>
    <cacheField name="Access" numFmtId="0">
      <sharedItems containsBlank="1"/>
    </cacheField>
    <cacheField name="DES,n" numFmtId="0">
      <sharedItems containsString="0" containsBlank="1" containsNumber="1" containsInteger="1" minValue="0" maxValue="5"/>
    </cacheField>
    <cacheField name="Result" numFmtId="0">
      <sharedItems containsBlank="1" count="7">
        <m/>
        <s v="удовл."/>
        <s v="субопт"/>
        <s v="неудовл."/>
        <s v="смерть"/>
        <s v="Отр."/>
        <s v="mTICI 2b"/>
      </sharedItems>
    </cacheField>
    <cacheField name="Surgeon 1" numFmtId="0">
      <sharedItems containsBlank="1"/>
    </cacheField>
    <cacheField name="Surgeon 2" numFmtId="0">
      <sharedItems containsBlank="1"/>
    </cacheField>
    <cacheField name="Nurse" numFmtId="0">
      <sharedItems containsBlank="1"/>
    </cacheField>
    <cacheField name="t_rec" numFmtId="0">
      <sharedItems containsBlank="1" containsMixedTypes="1" containsNumber="1" containsInteger="1" minValue="36" maxValue="50"/>
    </cacheField>
    <cacheField name="Годы" numFmtId="0" databaseField="0">
      <fieldGroup base="1">
        <rangePr groupBy="years" startDate="2022-01-02T00:00:00" endDate="2025-01-01T00:00:00"/>
        <groupItems count="6">
          <s v="&lt;02.01.2022"/>
          <s v="2022"/>
          <s v="2023"/>
          <s v="2024"/>
          <s v="2025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3">
  <r>
    <n v="1"/>
    <x v="0"/>
    <s v="Шубейкин В.Н."/>
    <d v="1971-12-25T00:00:00"/>
    <s v="м"/>
    <n v="50"/>
    <n v="19726"/>
    <n v="35"/>
    <s v="ОКС БПST"/>
    <x v="0"/>
    <x v="0"/>
    <m/>
    <s v="лучевой"/>
    <m/>
    <x v="0"/>
    <s v="Щербаков А.С."/>
    <m/>
    <s v="Трунова А.С."/>
    <m/>
  </r>
  <r>
    <n v="2"/>
    <x v="1"/>
    <s v="Фёдорова Т.В."/>
    <d v="1955-11-04T00:00:00"/>
    <s v="ж"/>
    <n v="66"/>
    <n v="120"/>
    <n v="35"/>
    <s v="ОКС БПST"/>
    <x v="0"/>
    <x v="0"/>
    <m/>
    <s v="лучевой"/>
    <m/>
    <x v="0"/>
    <s v="Щербаков А.С."/>
    <m/>
    <s v="Севринова О.В."/>
    <m/>
  </r>
  <r>
    <n v="3"/>
    <x v="1"/>
    <s v="Камкин В.А."/>
    <d v="1961-09-20T00:00:00"/>
    <s v="м"/>
    <n v="60"/>
    <n v="92"/>
    <n v="35"/>
    <s v="ОКС БПST"/>
    <x v="0"/>
    <x v="0"/>
    <m/>
    <s v="лучевой"/>
    <m/>
    <x v="0"/>
    <s v="Щербаков А.С."/>
    <m/>
    <s v="Севринова О.В."/>
    <m/>
  </r>
  <r>
    <n v="4"/>
    <x v="1"/>
    <s v="Волков С.В."/>
    <d v="1973-09-09T00:00:00"/>
    <s v="м"/>
    <n v="48"/>
    <n v="128"/>
    <n v="35"/>
    <s v="ОКС БПST"/>
    <x v="0"/>
    <x v="1"/>
    <s v="ПКА"/>
    <s v="лучевой"/>
    <n v="2"/>
    <x v="1"/>
    <s v="Щербаков А.С."/>
    <m/>
    <s v="Севринова О.В."/>
    <m/>
  </r>
  <r>
    <n v="5"/>
    <x v="2"/>
    <s v="Кирпичников В.Г."/>
    <d v="1968-09-17T00:00:00"/>
    <s v="м"/>
    <n v="53"/>
    <n v="144"/>
    <n v="35"/>
    <s v="ОКС↑ST"/>
    <x v="0"/>
    <x v="1"/>
    <s v="ПКА"/>
    <s v="лучевой"/>
    <n v="1"/>
    <x v="1"/>
    <s v="Щербаков А.С."/>
    <m/>
    <s v="Севринова О.В."/>
    <m/>
  </r>
  <r>
    <n v="6"/>
    <x v="3"/>
    <s v="Коротнёва Л.В."/>
    <d v="1960-11-26T00:00:00"/>
    <s v="ж"/>
    <n v="61"/>
    <n v="508"/>
    <n v="35"/>
    <s v="ОКС↑ST"/>
    <x v="0"/>
    <x v="1"/>
    <s v="ПНА"/>
    <s v="лучевой"/>
    <n v="1"/>
    <x v="1"/>
    <s v="Щербаков А.С."/>
    <m/>
    <s v="Нефёдова А.А."/>
    <m/>
  </r>
  <r>
    <n v="7"/>
    <x v="3"/>
    <s v="Балашова Л.К."/>
    <d v="1945-12-17T00:00:00"/>
    <s v="ж"/>
    <n v="76"/>
    <n v="548"/>
    <n v="35"/>
    <s v="ОКС↑ST"/>
    <x v="0"/>
    <x v="1"/>
    <s v="ПНА"/>
    <s v="лучевой"/>
    <n v="1"/>
    <x v="1"/>
    <s v="Щербаков А.С."/>
    <m/>
    <s v="Нефёдова А.А."/>
    <m/>
  </r>
  <r>
    <n v="8"/>
    <x v="3"/>
    <s v="Кононенков А.В."/>
    <d v="1949-10-18T00:00:00"/>
    <s v="м"/>
    <n v="72"/>
    <n v="558"/>
    <n v="35"/>
    <s v="ОКС↑ST"/>
    <x v="0"/>
    <x v="1"/>
    <s v="ПКА"/>
    <s v="лучевой"/>
    <n v="3"/>
    <x v="1"/>
    <s v="Щербаков А.С."/>
    <m/>
    <s v="Мелека Е.А."/>
    <m/>
  </r>
  <r>
    <n v="9"/>
    <x v="3"/>
    <s v="Гаджиев Г.Н.О"/>
    <d v="1948-03-12T00:00:00"/>
    <s v="м"/>
    <n v="73"/>
    <n v="474"/>
    <n v="35"/>
    <s v="ОКС БПST"/>
    <x v="0"/>
    <x v="1"/>
    <s v="ПНА"/>
    <s v="лучевой"/>
    <n v="1"/>
    <x v="1"/>
    <s v="Щербаков А.С."/>
    <m/>
    <s v="Трунова А.С."/>
    <m/>
  </r>
  <r>
    <n v="10"/>
    <x v="3"/>
    <s v="Колосова О.В."/>
    <d v="1963-08-02T00:00:00"/>
    <s v="ж"/>
    <n v="58"/>
    <n v="572"/>
    <n v="35"/>
    <s v="ОКС↑ST"/>
    <x v="0"/>
    <x v="1"/>
    <s v="ПКА"/>
    <s v="лучевой"/>
    <n v="1"/>
    <x v="1"/>
    <s v="Щербаков А.С."/>
    <m/>
    <s v="Трунова А.С."/>
    <m/>
  </r>
  <r>
    <n v="11"/>
    <x v="4"/>
    <s v="Карпов А.Н."/>
    <d v="1957-08-26T00:00:00"/>
    <s v="м"/>
    <n v="64"/>
    <n v="734"/>
    <n v="35"/>
    <s v="ОКС БПST"/>
    <x v="0"/>
    <x v="1"/>
    <s v="ПКА"/>
    <s v="лучевой"/>
    <n v="1"/>
    <x v="1"/>
    <s v="Щербаков А.С."/>
    <m/>
    <s v="Трунова А.С."/>
    <m/>
  </r>
  <r>
    <n v="12"/>
    <x v="5"/>
    <s v="Свешников С.С."/>
    <d v="1959-01-09T00:00:00"/>
    <s v="м"/>
    <n v="63"/>
    <n v="1006"/>
    <n v="35"/>
    <s v="ОКС↑ST"/>
    <x v="0"/>
    <x v="1"/>
    <s v="ПНА"/>
    <s v="лучевой"/>
    <n v="2"/>
    <x v="2"/>
    <s v="Щербаков А.С."/>
    <m/>
    <s v="Тарасова Н.В."/>
    <m/>
  </r>
  <r>
    <n v="13"/>
    <x v="5"/>
    <s v="Андреева В.В."/>
    <d v="1945-08-29T00:00:00"/>
    <s v="ж"/>
    <n v="76"/>
    <n v="1016"/>
    <n v="35"/>
    <s v="ОКС↑ST"/>
    <x v="0"/>
    <x v="1"/>
    <s v="ПНА"/>
    <s v="лучевой"/>
    <n v="3"/>
    <x v="3"/>
    <s v="Щербаков А.С."/>
    <m/>
    <s v="Тарасова Н.В."/>
    <m/>
  </r>
  <r>
    <n v="14"/>
    <x v="5"/>
    <s v="Трубачёв С.В."/>
    <d v="1964-01-20T00:00:00"/>
    <s v="м"/>
    <n v="58"/>
    <n v="1023"/>
    <n v="35"/>
    <s v="ОКС↑ST"/>
    <x v="0"/>
    <x v="1"/>
    <s v="ПНА"/>
    <s v="лучевой"/>
    <n v="1"/>
    <x v="1"/>
    <s v="Щербаков А.С."/>
    <m/>
    <s v="Тарасова Н.В."/>
    <m/>
  </r>
  <r>
    <n v="15"/>
    <x v="6"/>
    <s v="Галанина Н.Б."/>
    <d v="1946-08-05T00:00:00"/>
    <s v="ж"/>
    <n v="75"/>
    <n v="1040"/>
    <n v="35"/>
    <s v="ОКС↑ST"/>
    <x v="0"/>
    <x v="1"/>
    <s v="ПНА"/>
    <s v="лучевой"/>
    <n v="3"/>
    <x v="1"/>
    <s v="Щербаков А.С."/>
    <m/>
    <s v="Синицина И.В."/>
    <m/>
  </r>
  <r>
    <n v="16"/>
    <x v="7"/>
    <s v="Ходак Г.Н."/>
    <d v="1946-11-01T00:00:00"/>
    <s v="ж"/>
    <n v="75"/>
    <n v="1134"/>
    <n v="35"/>
    <s v="ОКС БПST"/>
    <x v="0"/>
    <x v="1"/>
    <s v="ПНА"/>
    <s v="лучевой"/>
    <n v="1"/>
    <x v="1"/>
    <s v="Щербаков А.С."/>
    <m/>
    <s v="Сугера И.В."/>
    <m/>
  </r>
  <r>
    <n v="17"/>
    <x v="7"/>
    <s v="Хрусталёва Л.В."/>
    <d v="1948-10-09T00:00:00"/>
    <s v="ж"/>
    <n v="73"/>
    <n v="1148"/>
    <n v="35"/>
    <s v="ОКС БПST"/>
    <x v="0"/>
    <x v="1"/>
    <s v="ПНА"/>
    <s v="лучевой"/>
    <n v="2"/>
    <x v="1"/>
    <s v="Щербаков А.С."/>
    <m/>
    <s v="Сугера И.В."/>
    <m/>
  </r>
  <r>
    <n v="18"/>
    <x v="8"/>
    <s v="Кузнецов В.В."/>
    <d v="1953-12-11T00:00:00"/>
    <s v="м"/>
    <n v="68"/>
    <n v="1156"/>
    <n v="35"/>
    <s v="ОКС↑ST"/>
    <x v="0"/>
    <x v="0"/>
    <m/>
    <s v="лучевой"/>
    <m/>
    <x v="0"/>
    <s v="Щербаков А.С."/>
    <m/>
    <s v="Сугера И.В."/>
    <m/>
  </r>
  <r>
    <n v="19"/>
    <x v="9"/>
    <s v="Галанина Н.Б."/>
    <d v="1946-08-05T00:00:00"/>
    <s v="ж"/>
    <n v="75"/>
    <n v="1040"/>
    <n v="35"/>
    <s v="Тр/стента"/>
    <x v="1"/>
    <x v="1"/>
    <s v="ПНА"/>
    <s v="лучевой"/>
    <n v="1"/>
    <x v="1"/>
    <s v="Щербаков А.С."/>
    <m/>
    <s v="Стрельникова И.В."/>
    <m/>
  </r>
  <r>
    <n v="20"/>
    <x v="9"/>
    <s v="Фокина Н.А."/>
    <d v="1949-03-13T00:00:00"/>
    <s v="ж"/>
    <n v="72"/>
    <n v="1344"/>
    <n v="35"/>
    <s v="ОКС↑ST"/>
    <x v="0"/>
    <x v="1"/>
    <s v="ПНА"/>
    <s v="лучевой"/>
    <n v="1"/>
    <x v="2"/>
    <s v="Щербаков А.С."/>
    <m/>
    <s v="Стрельникова И.В."/>
    <m/>
  </r>
  <r>
    <n v="21"/>
    <x v="9"/>
    <s v="Арефьева Г.Ф."/>
    <d v="1939-06-06T00:00:00"/>
    <s v="ж"/>
    <n v="82"/>
    <n v="1352"/>
    <n v="35"/>
    <s v="ОКС↑ST"/>
    <x v="0"/>
    <x v="1"/>
    <s v="ПНА"/>
    <s v="бедреный"/>
    <n v="1"/>
    <x v="1"/>
    <s v="Щербаков А.С."/>
    <m/>
    <s v="Тарасова Н.В."/>
    <m/>
  </r>
  <r>
    <n v="22"/>
    <x v="9"/>
    <s v="Семянников А.Д."/>
    <d v="1954-05-05T00:00:00"/>
    <s v="м"/>
    <n v="67"/>
    <n v="1358"/>
    <n v="35"/>
    <s v="ОКС БПST"/>
    <x v="0"/>
    <x v="2"/>
    <s v="Ствол-ПНА-ОА; kissing"/>
    <s v="лучевой"/>
    <m/>
    <x v="1"/>
    <s v="Щербаков А.С."/>
    <m/>
    <s v="Тарасова Н.В."/>
    <m/>
  </r>
  <r>
    <n v="23"/>
    <x v="10"/>
    <s v="Пулина М.А."/>
    <d v="1964-08-25T00:00:00"/>
    <s v="ж"/>
    <n v="57"/>
    <n v="1494"/>
    <n v="35"/>
    <s v="ОКС БПST"/>
    <x v="0"/>
    <x v="1"/>
    <s v="ОА"/>
    <s v="лучевой"/>
    <n v="1"/>
    <x v="1"/>
    <s v="Щербаков А.С."/>
    <m/>
    <s v="Щербакова С.М."/>
    <m/>
  </r>
  <r>
    <n v="24"/>
    <x v="10"/>
    <s v="Волошин С.В."/>
    <d v="1974-01-12T00:00:00"/>
    <s v="м"/>
    <n v="48"/>
    <n v="1484"/>
    <n v="35"/>
    <s v="ОКС БПST"/>
    <x v="0"/>
    <x v="0"/>
    <m/>
    <s v="лучевой"/>
    <m/>
    <x v="0"/>
    <s v="Щербаков А.С."/>
    <m/>
    <s v="Сугера И.В."/>
    <m/>
  </r>
  <r>
    <n v="25"/>
    <x v="10"/>
    <s v="Кыткина И.А."/>
    <d v="1947-05-18T00:00:00"/>
    <s v="ж"/>
    <n v="74"/>
    <n v="1506"/>
    <n v="35"/>
    <s v="ОКС БПST"/>
    <x v="0"/>
    <x v="1"/>
    <s v="ПКА"/>
    <s v="лучевой"/>
    <n v="1"/>
    <x v="1"/>
    <s v="Щербаков А.С."/>
    <m/>
    <s v="Сугера И.В."/>
    <m/>
  </r>
  <r>
    <n v="26"/>
    <x v="10"/>
    <s v="Семёнов С.Н."/>
    <d v="1970-03-12T00:00:00"/>
    <s v="м"/>
    <n v="51"/>
    <n v="1520"/>
    <n v="35"/>
    <s v="ОКС↑ST"/>
    <x v="0"/>
    <x v="1"/>
    <s v="ПКА"/>
    <s v="лучевой"/>
    <n v="4"/>
    <x v="1"/>
    <s v="Щербаков А.С."/>
    <m/>
    <s v="Сугера И.В."/>
    <m/>
  </r>
  <r>
    <n v="27"/>
    <x v="11"/>
    <s v="Плюхина А.С."/>
    <d v="1925-01-24T00:00:00"/>
    <s v="ж"/>
    <n v="97"/>
    <n v="2197"/>
    <n v="35"/>
    <s v="ОКС БПST"/>
    <x v="0"/>
    <x v="0"/>
    <m/>
    <s v="лучевой"/>
    <m/>
    <x v="0"/>
    <s v="Щербаков А.С."/>
    <m/>
    <s v="Сугера И.В."/>
    <m/>
  </r>
  <r>
    <n v="28"/>
    <x v="12"/>
    <s v="Смирнов Ю.Г."/>
    <d v="1955-04-17T00:00:00"/>
    <s v="м"/>
    <n v="66"/>
    <n v="1642"/>
    <n v="35"/>
    <s v="ОКС↑ST"/>
    <x v="0"/>
    <x v="1"/>
    <s v="ПНА"/>
    <s v="лучевой"/>
    <n v="1"/>
    <x v="1"/>
    <s v="Щербаков А.С."/>
    <m/>
    <s v="Сугера И.В."/>
    <m/>
  </r>
  <r>
    <n v="29"/>
    <x v="13"/>
    <s v="Закурин Р.Н."/>
    <d v="1938-01-19T00:00:00"/>
    <s v="м"/>
    <n v="84"/>
    <n v="1818"/>
    <n v="35"/>
    <s v="ОКС БПST"/>
    <x v="0"/>
    <x v="0"/>
    <m/>
    <s v="лучевой"/>
    <n v="0"/>
    <x v="0"/>
    <s v="Щербаков А.С."/>
    <m/>
    <s v="Трунова А.С."/>
    <m/>
  </r>
  <r>
    <n v="30"/>
    <x v="14"/>
    <s v="Кочетов А.И ."/>
    <d v="1953-11-10T00:00:00"/>
    <s v="м"/>
    <n v="68"/>
    <n v="1970"/>
    <n v="35"/>
    <s v="ОКС БПST"/>
    <x v="0"/>
    <x v="1"/>
    <s v="ПНА"/>
    <s v="лучевой"/>
    <n v="1"/>
    <x v="1"/>
    <s v="Щербаков А.С."/>
    <m/>
    <s v="Александрова И.А."/>
    <m/>
  </r>
  <r>
    <n v="31"/>
    <x v="15"/>
    <s v="Опенкина Л.В."/>
    <d v="1964-11-07T00:00:00"/>
    <s v="ж"/>
    <n v="57"/>
    <n v="2188"/>
    <n v="35"/>
    <s v="ОКС↑ST"/>
    <x v="0"/>
    <x v="1"/>
    <s v="ПКА"/>
    <s v="лучевой"/>
    <n v="1"/>
    <x v="1"/>
    <s v="Щербаков А.С."/>
    <m/>
    <s v="Трунова А.С."/>
    <m/>
  </r>
  <r>
    <n v="32"/>
    <x v="15"/>
    <s v="Марков П.К."/>
    <d v="1953-08-02T00:00:00"/>
    <s v="м"/>
    <n v="68"/>
    <n v="2210"/>
    <n v="35"/>
    <s v="ОКС↑ST"/>
    <x v="0"/>
    <x v="1"/>
    <s v="ПКА"/>
    <s v="лучевой"/>
    <n v="2"/>
    <x v="2"/>
    <s v="Щербаков А.С."/>
    <m/>
    <s v="Сугера И.В."/>
    <m/>
  </r>
  <r>
    <n v="33"/>
    <x v="15"/>
    <s v="Голубев А.Е."/>
    <d v="1974-01-01T00:00:00"/>
    <s v="м"/>
    <n v="48"/>
    <n v="2182"/>
    <n v="35"/>
    <s v="ОКС БПST"/>
    <x v="0"/>
    <x v="1"/>
    <s v="ОА"/>
    <s v="лучевой"/>
    <n v="1"/>
    <x v="1"/>
    <s v="Щербаков А.С."/>
    <m/>
    <s v="Сугера И.В."/>
    <m/>
  </r>
  <r>
    <n v="34"/>
    <x v="16"/>
    <s v="Хрусталёва Л.А."/>
    <d v="1935-10-29T00:00:00"/>
    <s v="ж"/>
    <n v="86"/>
    <n v="2198"/>
    <n v="35"/>
    <s v="ОКС БПST"/>
    <x v="0"/>
    <x v="1"/>
    <s v="ПКА"/>
    <s v="лучевой"/>
    <n v="1"/>
    <x v="1"/>
    <s v="Щербаков А.С."/>
    <m/>
    <s v="Тарасова Н.В."/>
    <m/>
  </r>
  <r>
    <n v="35"/>
    <x v="16"/>
    <s v="Ситников Ю.В."/>
    <d v="1954-08-12T00:00:00"/>
    <s v="м"/>
    <n v="67"/>
    <n v="2342"/>
    <n v="35"/>
    <s v="ОКС↑ST"/>
    <x v="0"/>
    <x v="1"/>
    <s v="ПКА"/>
    <s v="бедреный"/>
    <n v="2"/>
    <x v="1"/>
    <s v="Щербаков А.С."/>
    <m/>
    <s v="Синицина И.В."/>
    <m/>
  </r>
  <r>
    <n v="36"/>
    <x v="16"/>
    <s v="Кукушкина И.А."/>
    <d v="1949-04-02T00:00:00"/>
    <s v="м"/>
    <n v="72"/>
    <n v="2196"/>
    <n v="35"/>
    <s v="ОКС БПST"/>
    <x v="0"/>
    <x v="0"/>
    <m/>
    <s v="лучевой"/>
    <m/>
    <x v="0"/>
    <s v="Щербаков А.С."/>
    <m/>
    <s v="Синицина И.В."/>
    <m/>
  </r>
  <r>
    <n v="37"/>
    <x v="17"/>
    <s v="Повстяной С.А."/>
    <d v="1967-09-28T00:00:00"/>
    <s v="м"/>
    <n v="54"/>
    <n v="2726"/>
    <n v="35"/>
    <s v="ОКС БПST"/>
    <x v="0"/>
    <x v="1"/>
    <s v="ПНА"/>
    <s v="лучевой"/>
    <n v="1"/>
    <x v="1"/>
    <s v="Щербаков А.С."/>
    <m/>
    <s v="Щербакова С.М."/>
    <m/>
  </r>
  <r>
    <n v="38"/>
    <x v="17"/>
    <s v="Репина Е.В."/>
    <d v="1967-11-14T00:00:00"/>
    <s v="ж"/>
    <n v="54"/>
    <n v="2762"/>
    <n v="35"/>
    <s v="ОКС↑ST"/>
    <x v="0"/>
    <x v="1"/>
    <s v="ПКА"/>
    <s v="лучевой"/>
    <n v="1"/>
    <x v="1"/>
    <s v="Щербаков А.С."/>
    <m/>
    <s v="Тарасова Н.В."/>
    <m/>
  </r>
  <r>
    <n v="39"/>
    <x v="17"/>
    <s v="Белевцев Д.Д."/>
    <d v="1939-04-01T00:00:00"/>
    <s v="м"/>
    <n v="82"/>
    <n v="2764"/>
    <n v="35"/>
    <s v="ОКС БПST"/>
    <x v="0"/>
    <x v="0"/>
    <m/>
    <s v="лучевой"/>
    <m/>
    <x v="0"/>
    <s v="Щербаков А.С."/>
    <m/>
    <s v="Тарасова Н.В."/>
    <m/>
  </r>
  <r>
    <n v="40"/>
    <x v="18"/>
    <s v="Балашов Р.А."/>
    <d v="1982-02-15T00:00:00"/>
    <s v="м"/>
    <n v="40"/>
    <n v="2770"/>
    <n v="35"/>
    <s v="ОКС↑ST"/>
    <x v="0"/>
    <x v="1"/>
    <s v="ПНА"/>
    <s v="лучевой"/>
    <n v="1"/>
    <x v="1"/>
    <s v="Щербаков А.С."/>
    <m/>
    <s v="Тарасова Н.В."/>
    <m/>
  </r>
  <r>
    <n v="41"/>
    <x v="19"/>
    <s v="Пикин И.П."/>
    <d v="1966-09-26T00:00:00"/>
    <s v="м"/>
    <n v="55"/>
    <n v="2904"/>
    <n v="35"/>
    <s v="ОКС БПST"/>
    <x v="0"/>
    <x v="0"/>
    <m/>
    <s v="лучевой"/>
    <m/>
    <x v="0"/>
    <s v="Щербаков А.С."/>
    <m/>
    <s v="Синицина И.В."/>
    <m/>
  </r>
  <r>
    <n v="42"/>
    <x v="19"/>
    <s v="Маслов И.Н."/>
    <d v="1958-12-04T00:00:00"/>
    <s v="м"/>
    <n v="63"/>
    <n v="2922"/>
    <n v="35"/>
    <s v="ОКС↑ST"/>
    <x v="0"/>
    <x v="1"/>
    <s v="ПКА"/>
    <s v="лучевой"/>
    <n v="3"/>
    <x v="1"/>
    <s v="Щербаков А.С."/>
    <m/>
    <s v="Синицина И.В."/>
    <m/>
  </r>
  <r>
    <n v="43"/>
    <x v="20"/>
    <s v="Смоляков Ю.А."/>
    <d v="1962-12-21T00:00:00"/>
    <s v="м"/>
    <n v="59"/>
    <n v="3032"/>
    <n v="35"/>
    <s v="ОКС БПST"/>
    <x v="0"/>
    <x v="0"/>
    <m/>
    <s v="лучевой"/>
    <m/>
    <x v="0"/>
    <s v="Щербаков А.С."/>
    <m/>
    <s v="Стрельникова И.В."/>
    <m/>
  </r>
  <r>
    <n v="44"/>
    <x v="20"/>
    <s v="Гурова Л.Н."/>
    <d v="1963-07-26T00:00:00"/>
    <s v="ж"/>
    <n v="58"/>
    <n v="3042"/>
    <n v="35"/>
    <s v="ОКС БПST"/>
    <x v="0"/>
    <x v="1"/>
    <s v="ПКА+ПНА"/>
    <s v="лучевой"/>
    <n v="3"/>
    <x v="1"/>
    <s v="Щербаков А.С."/>
    <m/>
    <s v="Трунова А.С."/>
    <m/>
  </r>
  <r>
    <n v="45"/>
    <x v="21"/>
    <s v="Макаренко О.Н."/>
    <d v="1946-09-27T00:00:00"/>
    <s v="м"/>
    <n v="75"/>
    <n v="3230"/>
    <n v="35"/>
    <s v="ОКС БПST"/>
    <x v="0"/>
    <x v="1"/>
    <s v="ПНА"/>
    <s v="лучевой"/>
    <n v="2"/>
    <x v="1"/>
    <s v="Щербаков А.С."/>
    <m/>
    <s v="Трунова А.С."/>
    <m/>
  </r>
  <r>
    <n v="46"/>
    <x v="21"/>
    <s v="Смолич Т.А."/>
    <d v="1951-02-09T00:00:00"/>
    <s v="ж"/>
    <n v="71"/>
    <n v="3212"/>
    <n v="35"/>
    <s v="ОКС БПST"/>
    <x v="2"/>
    <x v="0"/>
    <m/>
    <s v="лучевой"/>
    <m/>
    <x v="1"/>
    <s v="Щербаков А.С."/>
    <m/>
    <s v="Трунова А.С."/>
    <m/>
  </r>
  <r>
    <n v="47"/>
    <x v="22"/>
    <s v="Кузьмичёва О.А."/>
    <d v="1970-03-15T00:00:00"/>
    <s v="ж"/>
    <n v="51"/>
    <n v="3242"/>
    <n v="35"/>
    <s v="ОКС БПST"/>
    <x v="0"/>
    <x v="1"/>
    <s v="ОА"/>
    <s v="лучевой"/>
    <n v="1"/>
    <x v="1"/>
    <s v="Щербаков А.С."/>
    <m/>
    <s v="Тарасова Н.В."/>
    <m/>
  </r>
  <r>
    <n v="48"/>
    <x v="23"/>
    <s v="Базаров А.А."/>
    <d v="1965-04-25T00:00:00"/>
    <s v="м"/>
    <n v="56"/>
    <n v="3372"/>
    <n v="35"/>
    <s v="ОКС БПST"/>
    <x v="0"/>
    <x v="0"/>
    <m/>
    <s v="лучевой"/>
    <m/>
    <x v="0"/>
    <s v="Щербаков А.С."/>
    <m/>
    <s v="Александрова И.А."/>
    <m/>
  </r>
  <r>
    <n v="49"/>
    <x v="23"/>
    <s v="Куликов В.В."/>
    <d v="1935-01-30T00:00:00"/>
    <s v="м"/>
    <n v="87"/>
    <n v="3386"/>
    <n v="35"/>
    <s v="ОКС БПST"/>
    <x v="0"/>
    <x v="0"/>
    <m/>
    <s v="лучевой"/>
    <m/>
    <x v="0"/>
    <s v="Щербаков А.С."/>
    <m/>
    <s v="Сугера И.В."/>
    <m/>
  </r>
  <r>
    <n v="50"/>
    <x v="23"/>
    <s v="Калуженцева С.В."/>
    <d v="1955-05-24T00:00:00"/>
    <s v="ж"/>
    <n v="66"/>
    <n v="3382"/>
    <n v="35"/>
    <s v="ОКС БПST"/>
    <x v="0"/>
    <x v="0"/>
    <m/>
    <s v="лучевой"/>
    <m/>
    <x v="0"/>
    <s v="Щербаков А.С."/>
    <m/>
    <s v="Александрова И.А."/>
    <m/>
  </r>
  <r>
    <n v="51"/>
    <x v="23"/>
    <s v="Климова Н.Н."/>
    <d v="1949-06-21T00:00:00"/>
    <s v="ж"/>
    <n v="72"/>
    <n v="3396"/>
    <n v="35"/>
    <s v="ОКС БПST"/>
    <x v="0"/>
    <x v="0"/>
    <m/>
    <s v="лучевой"/>
    <m/>
    <x v="0"/>
    <s v="Щербаков А.С."/>
    <m/>
    <s v="Александрова И.А."/>
    <m/>
  </r>
  <r>
    <n v="52"/>
    <x v="24"/>
    <s v="Менгель В.Я."/>
    <d v="1954-08-02T00:00:00"/>
    <s v="м"/>
    <n v="67"/>
    <n v="3566"/>
    <n v="35"/>
    <s v="ОКС↑ST"/>
    <x v="0"/>
    <x v="1"/>
    <s v="ПНА"/>
    <s v="лучевой"/>
    <n v="2"/>
    <x v="1"/>
    <s v="Щербаков А.С."/>
    <m/>
    <s v="Сугера И.В."/>
    <m/>
  </r>
  <r>
    <n v="53"/>
    <x v="24"/>
    <s v="Титов Ю.С"/>
    <d v="1976-12-30T00:00:00"/>
    <s v="м"/>
    <n v="45"/>
    <n v="3570"/>
    <n v="35"/>
    <s v="ОКС БПST"/>
    <x v="0"/>
    <x v="0"/>
    <m/>
    <s v="лучевой"/>
    <m/>
    <x v="0"/>
    <s v="Щербаков А.С."/>
    <m/>
    <s v="Сугера И.В."/>
    <m/>
  </r>
  <r>
    <n v="54"/>
    <x v="25"/>
    <s v="Ушакова Т.Н."/>
    <d v="1957-07-09T00:00:00"/>
    <s v="ж"/>
    <n v="64"/>
    <n v="3686"/>
    <n v="35"/>
    <s v="ОКС↑ST"/>
    <x v="0"/>
    <x v="1"/>
    <s v="ПНА"/>
    <s v="лучевой"/>
    <n v="2"/>
    <x v="1"/>
    <s v="Щербаков А.С."/>
    <m/>
    <s v="Синицина И.В."/>
    <m/>
  </r>
  <r>
    <n v="55"/>
    <x v="25"/>
    <s v="Жирков В.В."/>
    <d v="1964-12-15T00:00:00"/>
    <s v="м"/>
    <n v="57"/>
    <n v="3682"/>
    <n v="35"/>
    <s v="ОКС БПST"/>
    <x v="0"/>
    <x v="1"/>
    <s v="ПНА"/>
    <s v="лучевой"/>
    <n v="2"/>
    <x v="1"/>
    <s v="Щербаков А.С."/>
    <m/>
    <s v="Синицина И.В."/>
    <m/>
  </r>
  <r>
    <n v="56"/>
    <x v="25"/>
    <s v="Тюменев П.Б."/>
    <d v="1967-11-04T00:00:00"/>
    <s v="м"/>
    <n v="54"/>
    <n v="3698"/>
    <n v="35"/>
    <s v="ОКС БПST"/>
    <x v="0"/>
    <x v="0"/>
    <m/>
    <s v="лучевой"/>
    <m/>
    <x v="0"/>
    <s v="Щербаков А.С."/>
    <m/>
    <s v="Синицина И.В."/>
    <m/>
  </r>
  <r>
    <n v="57"/>
    <x v="25"/>
    <s v="Завадский С.А."/>
    <d v="1960-04-18T00:00:00"/>
    <s v="ж"/>
    <n v="61"/>
    <n v="5655"/>
    <n v="7"/>
    <s v="Аневр.Контр."/>
    <x v="3"/>
    <x v="0"/>
    <m/>
    <s v="лучевой"/>
    <m/>
    <x v="0"/>
    <s v="Щербаков А.С."/>
    <m/>
    <s v="Синицина И.В."/>
    <m/>
  </r>
  <r>
    <n v="58"/>
    <x v="25"/>
    <s v="Моржухин А.В."/>
    <d v="1964-08-20T00:00:00"/>
    <s v="м"/>
    <n v="57"/>
    <n v="3718"/>
    <n v="35"/>
    <s v="ОКС↑ST"/>
    <x v="0"/>
    <x v="1"/>
    <s v="ОА"/>
    <s v="лучевой"/>
    <n v="1"/>
    <x v="2"/>
    <s v="Щербаков А.С."/>
    <m/>
    <s v="Синицина И.В."/>
    <m/>
  </r>
  <r>
    <n v="59"/>
    <x v="25"/>
    <s v="Мясников В.В."/>
    <d v="1959-05-15T00:00:00"/>
    <s v="м"/>
    <n v="62"/>
    <n v="3720"/>
    <n v="35"/>
    <s v="ОКС↑ST"/>
    <x v="0"/>
    <x v="1"/>
    <s v="ПКА"/>
    <s v="лучевой"/>
    <n v="1"/>
    <x v="1"/>
    <s v="Щербаков А.С."/>
    <m/>
    <s v="Синицина И.В."/>
    <m/>
  </r>
  <r>
    <n v="60"/>
    <x v="26"/>
    <s v="Галкин В.М."/>
    <d v="1953-09-20T00:00:00"/>
    <s v="м"/>
    <n v="68"/>
    <n v="3904"/>
    <n v="35"/>
    <s v="ОКС↑ST"/>
    <x v="0"/>
    <x v="1"/>
    <s v="ПКА"/>
    <s v="лучевой"/>
    <n v="2"/>
    <x v="1"/>
    <s v="Щербаков А.С."/>
    <m/>
    <s v="Синицина И.В."/>
    <m/>
  </r>
  <r>
    <n v="61"/>
    <x v="26"/>
    <s v="Серкез Т.Ю."/>
    <d v="1981-05-26T00:00:00"/>
    <s v="м"/>
    <n v="40"/>
    <n v="3908"/>
    <n v="35"/>
    <s v="ОКС БПST"/>
    <x v="0"/>
    <x v="0"/>
    <m/>
    <s v="лучевой"/>
    <m/>
    <x v="0"/>
    <s v="Щербаков А.С."/>
    <m/>
    <s v="Щербакова С.М."/>
    <m/>
  </r>
  <r>
    <n v="62"/>
    <x v="26"/>
    <s v="Белов А.Ф."/>
    <d v="1973-04-15T00:00:00"/>
    <s v="м"/>
    <n v="48"/>
    <n v="3926"/>
    <n v="35"/>
    <s v="ОКС БПST"/>
    <x v="0"/>
    <x v="0"/>
    <m/>
    <s v="лучевой"/>
    <m/>
    <x v="0"/>
    <s v="Щербаков А.С."/>
    <m/>
    <s v="Мелека Е.А."/>
    <m/>
  </r>
  <r>
    <n v="63"/>
    <x v="26"/>
    <s v="Садриев Р.Р."/>
    <d v="1976-12-01T00:00:00"/>
    <s v="м"/>
    <n v="45"/>
    <n v="3924"/>
    <n v="35"/>
    <s v="ОКС БПST"/>
    <x v="0"/>
    <x v="3"/>
    <s v="ПНА"/>
    <s v="лучевой"/>
    <m/>
    <x v="3"/>
    <s v="Щербаков А.С."/>
    <m/>
    <s v="Синицина И.В."/>
    <m/>
  </r>
  <r>
    <n v="64"/>
    <x v="26"/>
    <s v="Кашин  В.В."/>
    <d v="1956-08-08T00:00:00"/>
    <s v="м"/>
    <n v="65"/>
    <n v="3930"/>
    <n v="35"/>
    <s v="ОКС БПST"/>
    <x v="0"/>
    <x v="0"/>
    <m/>
    <s v="лучевой"/>
    <m/>
    <x v="0"/>
    <s v="Щербаков А.С."/>
    <m/>
    <s v="Синицина И.В."/>
    <m/>
  </r>
  <r>
    <n v="65"/>
    <x v="27"/>
    <s v="Мошков В.В."/>
    <d v="1951-07-11T00:00:00"/>
    <s v="м"/>
    <n v="70"/>
    <n v="4124"/>
    <n v="35"/>
    <s v="ОКС↑ST"/>
    <x v="0"/>
    <x v="1"/>
    <s v="ПНА"/>
    <s v="лучевой"/>
    <n v="2"/>
    <x v="1"/>
    <s v="Щербаков А.С."/>
    <m/>
    <s v="Нефёдова А.А."/>
    <m/>
  </r>
  <r>
    <n v="66"/>
    <x v="27"/>
    <s v="Кучерянов В.В."/>
    <d v="1978-05-30T00:00:00"/>
    <s v="м"/>
    <n v="43"/>
    <n v="4144"/>
    <n v="35"/>
    <s v="ОКС БПST"/>
    <x v="0"/>
    <x v="1"/>
    <s v="ПНА"/>
    <s v="лучевой"/>
    <n v="1"/>
    <x v="1"/>
    <s v="Щербаков А.С."/>
    <m/>
    <s v="Сугера И.В."/>
    <m/>
  </r>
  <r>
    <n v="67"/>
    <x v="28"/>
    <s v="Ильичёва Н.С."/>
    <d v="1942-11-09T00:00:00"/>
    <s v="ж"/>
    <n v="79"/>
    <n v="4306"/>
    <n v="35"/>
    <s v="ОКС БПST"/>
    <x v="0"/>
    <x v="0"/>
    <m/>
    <s v="лучевой"/>
    <m/>
    <x v="0"/>
    <s v="Щербаков А.С."/>
    <m/>
    <s v="Мелека Е.А."/>
    <m/>
  </r>
  <r>
    <n v="68"/>
    <x v="28"/>
    <s v="Сизова Г.А."/>
    <d v="1940-12-25T00:00:00"/>
    <s v="ж"/>
    <n v="81"/>
    <n v="4376"/>
    <n v="35"/>
    <s v="ОКС↑ST"/>
    <x v="0"/>
    <x v="1"/>
    <s v="ПКА"/>
    <s v="лучевой"/>
    <n v="2"/>
    <x v="1"/>
    <s v="Щербаков А.С."/>
    <m/>
    <s v="Севринова О.В."/>
    <m/>
  </r>
  <r>
    <n v="69"/>
    <x v="28"/>
    <s v="Стихиляс Р.Н."/>
    <d v="1954-10-03T00:00:00"/>
    <s v="ж"/>
    <n v="67"/>
    <n v="4334"/>
    <n v="35"/>
    <s v="ОКС БПST"/>
    <x v="0"/>
    <x v="0"/>
    <m/>
    <s v="лучевой"/>
    <m/>
    <x v="0"/>
    <s v="Щербаков А.С."/>
    <m/>
    <s v="Севринова О.В."/>
    <m/>
  </r>
  <r>
    <n v="70"/>
    <x v="28"/>
    <s v="Лазарева А.А."/>
    <d v="1941-06-15T00:00:00"/>
    <s v="ж"/>
    <n v="80"/>
    <n v="4372"/>
    <n v="35"/>
    <s v="ОКС БПST"/>
    <x v="0"/>
    <x v="1"/>
    <s v="ПНА"/>
    <s v="лучевой"/>
    <n v="1"/>
    <x v="1"/>
    <s v="Щербаков А.С."/>
    <m/>
    <s v="Стрельникова И.В."/>
    <m/>
  </r>
  <r>
    <n v="71"/>
    <x v="29"/>
    <s v="Кречетников А.Н."/>
    <d v="1958-08-17T00:00:00"/>
    <s v="м"/>
    <n v="63"/>
    <n v="4492"/>
    <n v="35"/>
    <s v="ОКС БПST"/>
    <x v="0"/>
    <x v="1"/>
    <s v="Ствол-ПНА.Kissing"/>
    <s v="лучевой"/>
    <n v="1"/>
    <x v="1"/>
    <s v="Щербаков А.С."/>
    <m/>
    <s v="Севринова О.В."/>
    <m/>
  </r>
  <r>
    <n v="72"/>
    <x v="29"/>
    <s v="Волков В.В."/>
    <d v="1975-06-13T00:00:00"/>
    <s v="м"/>
    <n v="46"/>
    <n v="4496"/>
    <n v="35"/>
    <s v="ОКС БПST"/>
    <x v="0"/>
    <x v="1"/>
    <s v="ПНА+БАП ДВ"/>
    <s v="лучевой"/>
    <n v="1"/>
    <x v="1"/>
    <s v="Щербаков А.С."/>
    <m/>
    <s v="Севринова О.В."/>
    <m/>
  </r>
  <r>
    <n v="73"/>
    <x v="29"/>
    <s v="Мущинин Г.Г."/>
    <d v="1951-06-23T00:00:00"/>
    <s v="м"/>
    <n v="70"/>
    <n v="4504"/>
    <n v="35"/>
    <s v="ОКС↑ST"/>
    <x v="0"/>
    <x v="1"/>
    <s v="ПКА"/>
    <s v="лучевой"/>
    <n v="2"/>
    <x v="1"/>
    <s v="Щербаков А.С."/>
    <m/>
    <s v="Севринова О.В."/>
    <m/>
  </r>
  <r>
    <n v="74"/>
    <x v="29"/>
    <s v="Синицын В.Н."/>
    <d v="1961-12-02T00:00:00"/>
    <s v="ж"/>
    <n v="60"/>
    <n v="4506"/>
    <n v="35"/>
    <s v="ОКС↑ST"/>
    <x v="0"/>
    <x v="1"/>
    <s v="ПНА"/>
    <s v="лучевой"/>
    <n v="1"/>
    <x v="1"/>
    <s v="Щербаков А.С."/>
    <m/>
    <s v="Мешалкина И.В."/>
    <m/>
  </r>
  <r>
    <n v="75"/>
    <x v="30"/>
    <s v="Смирнов В.Н."/>
    <d v="1961-06-16T00:00:00"/>
    <s v="м"/>
    <n v="60"/>
    <n v="4656"/>
    <n v="35"/>
    <s v="ОКС БПST"/>
    <x v="1"/>
    <x v="1"/>
    <s v="Ствол-ПНА"/>
    <s v="бедреный"/>
    <n v="1"/>
    <x v="1"/>
    <s v="Щербаков А.С."/>
    <m/>
    <s v="Трунова А.С."/>
    <m/>
  </r>
  <r>
    <n v="76"/>
    <x v="30"/>
    <s v="Хаджиев И.М."/>
    <d v="1946-03-03T00:00:00"/>
    <s v="м"/>
    <n v="76"/>
    <n v="4814"/>
    <n v="35"/>
    <s v="ОКС↑ST"/>
    <x v="0"/>
    <x v="1"/>
    <s v="ПКА+ОА"/>
    <s v="лучевой"/>
    <n v="3"/>
    <x v="1"/>
    <s v="Щербаков А.С."/>
    <m/>
    <s v="Трунова А.С."/>
    <m/>
  </r>
  <r>
    <n v="77"/>
    <x v="31"/>
    <s v="Александров С.М."/>
    <d v="1971-11-29T00:00:00"/>
    <s v="м"/>
    <n v="50"/>
    <n v="4844"/>
    <n v="35"/>
    <s v="ОКС↑ST"/>
    <x v="0"/>
    <x v="1"/>
    <s v="ПНА"/>
    <s v="лучевой"/>
    <n v="2"/>
    <x v="1"/>
    <s v="Щербаков А.С."/>
    <m/>
    <s v="Синицина И.В."/>
    <m/>
  </r>
  <r>
    <n v="78"/>
    <x v="31"/>
    <s v="Индрикян П.А."/>
    <d v="1954-11-11T00:00:00"/>
    <s v="м"/>
    <n v="67"/>
    <n v="4890"/>
    <n v="35"/>
    <s v="ОКС БПST"/>
    <x v="0"/>
    <x v="0"/>
    <m/>
    <s v="лучевой"/>
    <m/>
    <x v="0"/>
    <s v="Щербаков А.С."/>
    <m/>
    <s v="Синицина И.В."/>
    <m/>
  </r>
  <r>
    <n v="79"/>
    <x v="31"/>
    <s v="Медведева О.А."/>
    <d v="1947-05-30T00:00:00"/>
    <s v="ж"/>
    <n v="74"/>
    <n v="4900"/>
    <n v="35"/>
    <s v="ОКС↑ST"/>
    <x v="0"/>
    <x v="1"/>
    <s v="ПКА"/>
    <s v="лучевой"/>
    <n v="1"/>
    <x v="1"/>
    <s v="Щербаков А.С."/>
    <m/>
    <s v="Синицина И.В."/>
    <m/>
  </r>
  <r>
    <n v="80"/>
    <x v="31"/>
    <s v="Кондратьев Л.В."/>
    <d v="1935-11-13T00:00:00"/>
    <s v="м"/>
    <n v="86"/>
    <n v="4920"/>
    <n v="35"/>
    <s v="ОКС↑ST"/>
    <x v="0"/>
    <x v="1"/>
    <s v="ПНА"/>
    <s v="лучевой"/>
    <n v="2"/>
    <x v="1"/>
    <s v="Щербаков А.С."/>
    <m/>
    <s v="Синицина И.В."/>
    <m/>
  </r>
  <r>
    <n v="81"/>
    <x v="32"/>
    <s v="Крылова М.Н."/>
    <d v="1946-03-09T00:00:00"/>
    <s v="ж"/>
    <n v="76"/>
    <n v="5976"/>
    <n v="35"/>
    <s v="ОКС БПST"/>
    <x v="0"/>
    <x v="1"/>
    <s v="ПНА"/>
    <s v="лучевой"/>
    <n v="1"/>
    <x v="1"/>
    <s v="Щербаков А.С."/>
    <m/>
    <s v="Синицина И.В."/>
    <m/>
  </r>
  <r>
    <n v="82"/>
    <x v="32"/>
    <s v="Никешина В.В."/>
    <d v="1949-08-17T00:00:00"/>
    <s v="ж"/>
    <n v="72"/>
    <n v="5994"/>
    <n v="10"/>
    <s v="ОКС БПST"/>
    <x v="0"/>
    <x v="2"/>
    <s v="ОА"/>
    <s v="лучевой"/>
    <m/>
    <x v="1"/>
    <s v="Щербаков А.С."/>
    <m/>
    <s v="Тарасова Н.В."/>
    <m/>
  </r>
  <r>
    <n v="83"/>
    <x v="33"/>
    <s v="Бахарев О.В."/>
    <d v="1949-03-27T00:00:00"/>
    <s v="м"/>
    <n v="73"/>
    <n v="6116"/>
    <n v="35"/>
    <s v="ОКС БПST"/>
    <x v="0"/>
    <x v="1"/>
    <s v="ПКА"/>
    <s v="лучевой"/>
    <n v="3"/>
    <x v="1"/>
    <s v="Щербаков А.С."/>
    <m/>
    <s v="Александрова И.А."/>
    <m/>
  </r>
  <r>
    <n v="84"/>
    <x v="33"/>
    <s v="Шиланов А.А."/>
    <d v="1967-10-04T00:00:00"/>
    <s v="м"/>
    <n v="54"/>
    <n v="6126"/>
    <n v="35"/>
    <s v="ОКС↑ST"/>
    <x v="0"/>
    <x v="1"/>
    <m/>
    <s v="лучевой"/>
    <n v="2"/>
    <x v="1"/>
    <s v="Щербаков А.С."/>
    <m/>
    <s v="Тарасова Н.В."/>
    <m/>
  </r>
  <r>
    <n v="85"/>
    <x v="33"/>
    <s v="Власов Н.В."/>
    <d v="1958-10-17T00:00:00"/>
    <s v="м"/>
    <n v="63"/>
    <n v="6124"/>
    <n v="35"/>
    <s v="ОКС БПST"/>
    <x v="0"/>
    <x v="1"/>
    <s v="ВТК"/>
    <s v="лучевой"/>
    <n v="1"/>
    <x v="1"/>
    <s v="Щербаков А.С."/>
    <m/>
    <s v="Александрова И.А."/>
    <m/>
  </r>
  <r>
    <n v="86"/>
    <x v="33"/>
    <s v="Лебедев Ю.О."/>
    <d v="1953-06-01T00:00:00"/>
    <s v="м"/>
    <n v="68"/>
    <n v="6122"/>
    <n v="35"/>
    <s v="ОКС БПST"/>
    <x v="0"/>
    <x v="1"/>
    <s v="ПКА"/>
    <s v="лучевой"/>
    <n v="1"/>
    <x v="1"/>
    <s v="Щербаков А.С."/>
    <m/>
    <s v="Тарасова Н.В."/>
    <m/>
  </r>
  <r>
    <n v="87"/>
    <x v="33"/>
    <s v="Королькова Г.Н."/>
    <d v="1955-11-30T00:00:00"/>
    <s v="ж"/>
    <n v="66"/>
    <n v="6130"/>
    <n v="35"/>
    <s v="ОКС↑ST"/>
    <x v="0"/>
    <x v="1"/>
    <s v="Ствол-ПНА"/>
    <s v="лучевой"/>
    <n v="2"/>
    <x v="1"/>
    <s v="Щербаков А.С."/>
    <m/>
    <s v="Александрова И.А."/>
    <m/>
  </r>
  <r>
    <n v="88"/>
    <x v="33"/>
    <s v="Лысков И.В."/>
    <d v="1976-10-02T00:00:00"/>
    <s v="м"/>
    <n v="45"/>
    <n v="6128"/>
    <n v="35"/>
    <s v="ОКС БПST"/>
    <x v="0"/>
    <x v="1"/>
    <s v="ПНА"/>
    <s v="лучевой"/>
    <n v="1"/>
    <x v="1"/>
    <s v="Щербаков А.С."/>
    <m/>
    <s v="Тарасова Н.В."/>
    <m/>
  </r>
  <r>
    <n v="89"/>
    <x v="33"/>
    <s v="Капустина Г.Д."/>
    <d v="1942-11-29T00:00:00"/>
    <s v="ж"/>
    <n v="79"/>
    <n v="6132"/>
    <n v="35"/>
    <s v="ОКС↑ST"/>
    <x v="0"/>
    <x v="1"/>
    <s v="ПКА"/>
    <s v="лучевой"/>
    <n v="1"/>
    <x v="1"/>
    <s v="Щербаков А.С."/>
    <m/>
    <s v="Александрова И.А."/>
    <m/>
  </r>
  <r>
    <n v="90"/>
    <x v="33"/>
    <s v="Кустов Н.А."/>
    <d v="1953-05-25T00:00:00"/>
    <s v="м"/>
    <n v="68"/>
    <n v="6134"/>
    <n v="35"/>
    <s v="ОКС БПST"/>
    <x v="0"/>
    <x v="1"/>
    <s v="ОА"/>
    <s v="лучевой"/>
    <n v="1"/>
    <x v="2"/>
    <s v="Щербаков А.С."/>
    <m/>
    <s v="Тарасова Н.В."/>
    <m/>
  </r>
  <r>
    <n v="91"/>
    <x v="33"/>
    <s v="Тоскинов А.Н."/>
    <d v="1947-06-06T00:00:00"/>
    <s v="м"/>
    <n v="74"/>
    <n v="6142"/>
    <n v="35"/>
    <s v="ОКС↑ST"/>
    <x v="0"/>
    <x v="1"/>
    <s v="ПКА"/>
    <s v="лучевой"/>
    <n v="1"/>
    <x v="1"/>
    <s v="Щербаков А.С."/>
    <m/>
    <s v="Александрова И.А."/>
    <m/>
  </r>
  <r>
    <n v="92"/>
    <x v="34"/>
    <s v="Амирян Д.И."/>
    <d v="1956-03-10T00:00:00"/>
    <s v="м"/>
    <n v="66"/>
    <n v="6318"/>
    <n v="35"/>
    <s v="ОКС БПST"/>
    <x v="0"/>
    <x v="0"/>
    <m/>
    <s v="лучевой"/>
    <m/>
    <x v="0"/>
    <s v="Щербаков А.С."/>
    <m/>
    <s v="Синицина И.В."/>
    <m/>
  </r>
  <r>
    <n v="93"/>
    <x v="34"/>
    <s v="Ипатов А.В."/>
    <d v="1951-01-30T00:00:00"/>
    <s v="м"/>
    <n v="71"/>
    <n v="6094"/>
    <n v="35"/>
    <s v="ОКС↑ST"/>
    <x v="0"/>
    <x v="1"/>
    <s v="ОА"/>
    <s v="лучевой"/>
    <n v="1"/>
    <x v="1"/>
    <s v="Щербаков А.С."/>
    <m/>
    <s v="Синицина И.В."/>
    <m/>
  </r>
  <r>
    <n v="94"/>
    <x v="35"/>
    <s v="Осипова К.П."/>
    <d v="1937-03-30T00:00:00"/>
    <s v="ж"/>
    <n v="85"/>
    <n v="6340"/>
    <n v="35"/>
    <s v="ОКС↑ST"/>
    <x v="0"/>
    <x v="1"/>
    <s v="ОА"/>
    <s v="лучевой"/>
    <n v="1"/>
    <x v="2"/>
    <s v="Щербаков А.С."/>
    <m/>
    <s v="Синицина И.В."/>
    <m/>
  </r>
  <r>
    <n v="95"/>
    <x v="36"/>
    <s v="Котков А.Е."/>
    <d v="1970-02-21T00:00:00"/>
    <s v="м"/>
    <n v="52"/>
    <n v="6562"/>
    <n v="35"/>
    <s v="ОКС↑ST"/>
    <x v="0"/>
    <x v="1"/>
    <s v="ПНА-ДВ.Кissing"/>
    <s v="лучевой"/>
    <n v="2"/>
    <x v="1"/>
    <s v="Щербаков А.С."/>
    <m/>
    <s v="Стрельникова И.В."/>
    <m/>
  </r>
  <r>
    <n v="96"/>
    <x v="36"/>
    <s v="Уханов А.М."/>
    <d v="1967-02-02T00:00:00"/>
    <s v="м"/>
    <n v="55"/>
    <n v="6544"/>
    <n v="35"/>
    <s v="ОКС↑ST"/>
    <x v="0"/>
    <x v="1"/>
    <s v="ИМА"/>
    <s v="лучевой"/>
    <n v="1"/>
    <x v="1"/>
    <s v="Щербаков А.С."/>
    <m/>
    <s v="Синицина И.В."/>
    <m/>
  </r>
  <r>
    <n v="97"/>
    <x v="36"/>
    <s v="Берёзкин А.С."/>
    <d v="1953-02-23T00:00:00"/>
    <s v="м"/>
    <n v="69"/>
    <n v="6574"/>
    <n v="35"/>
    <s v="ОКС↑ST"/>
    <x v="0"/>
    <x v="1"/>
    <s v="ПКА"/>
    <s v="лучевой"/>
    <n v="2"/>
    <x v="1"/>
    <s v="Щербаков А.С."/>
    <m/>
    <s v="Синицина И.В."/>
    <m/>
  </r>
  <r>
    <n v="98"/>
    <x v="36"/>
    <s v="Горбунов С.В."/>
    <d v="1953-11-16T00:00:00"/>
    <s v="м"/>
    <n v="68"/>
    <n v="6578"/>
    <n v="35"/>
    <s v="ОКС↑ST"/>
    <x v="0"/>
    <x v="1"/>
    <s v="ОА"/>
    <s v="лучевой"/>
    <n v="1"/>
    <x v="1"/>
    <s v="Щербаков А.С."/>
    <m/>
    <s v="Синицина И.В."/>
    <m/>
  </r>
  <r>
    <n v="99"/>
    <x v="37"/>
    <s v="Дорошенко Д.Н."/>
    <d v="1962-05-19T00:00:00"/>
    <s v="м"/>
    <n v="59"/>
    <n v="6702"/>
    <n v="35"/>
    <s v="ОКС БПST"/>
    <x v="0"/>
    <x v="1"/>
    <s v="ВТК+ПНА"/>
    <s v="лучевой"/>
    <n v="2"/>
    <x v="1"/>
    <s v="Щербаков А.С."/>
    <m/>
    <s v="Нефёдова А.А."/>
    <m/>
  </r>
  <r>
    <n v="100"/>
    <x v="37"/>
    <s v="Чинчаладзе Г.Г."/>
    <d v="1970-03-11T00:00:00"/>
    <s v="м"/>
    <n v="52"/>
    <n v="6714"/>
    <n v="35"/>
    <s v="ОКС↑ST"/>
    <x v="0"/>
    <x v="1"/>
    <s v="ПКА"/>
    <s v="лучевой"/>
    <n v="1"/>
    <x v="1"/>
    <s v="Щербаков А.С."/>
    <m/>
    <s v="Александрова И.А."/>
    <m/>
  </r>
  <r>
    <n v="101"/>
    <x v="37"/>
    <s v="Еремеев Г.Е."/>
    <d v="1948-09-25T00:00:00"/>
    <s v="м"/>
    <n v="73"/>
    <n v="6736"/>
    <n v="35"/>
    <s v="ОКС↑ST"/>
    <x v="0"/>
    <x v="1"/>
    <s v="ПНА"/>
    <s v="лучевой"/>
    <n v="1"/>
    <x v="1"/>
    <s v="Щербаков А.С."/>
    <m/>
    <s v="Синицина И.В."/>
    <m/>
  </r>
  <r>
    <n v="102"/>
    <x v="37"/>
    <s v="Хлопов М.И."/>
    <d v="1974-03-16T00:00:00"/>
    <s v="м"/>
    <n v="48"/>
    <n v="6718"/>
    <n v="35"/>
    <s v="ОКС БПST"/>
    <x v="0"/>
    <x v="1"/>
    <s v="Ствол-ПНА"/>
    <s v="лучевой"/>
    <n v="1"/>
    <x v="1"/>
    <s v="Щербаков А.С."/>
    <m/>
    <s v="Синицина И.В."/>
    <m/>
  </r>
  <r>
    <n v="103"/>
    <x v="38"/>
    <s v="Озорнов Г.В."/>
    <d v="1956-10-04T00:00:00"/>
    <s v="м"/>
    <n v="65"/>
    <n v="6890"/>
    <n v="35"/>
    <s v="ОКС↑ST"/>
    <x v="0"/>
    <x v="1"/>
    <s v="ПНА"/>
    <s v="лучевой"/>
    <n v="1"/>
    <x v="1"/>
    <s v="Щербаков А.С."/>
    <m/>
    <s v="Синицина И.В."/>
    <m/>
  </r>
  <r>
    <n v="104"/>
    <x v="38"/>
    <s v="Костюнин В.В."/>
    <d v="1968-05-13T00:00:00"/>
    <s v="м"/>
    <n v="53"/>
    <n v="6882"/>
    <n v="35"/>
    <s v="ОКС БПST"/>
    <x v="0"/>
    <x v="1"/>
    <s v="ДВ"/>
    <s v="лучевой"/>
    <n v="1"/>
    <x v="1"/>
    <s v="Щербаков А.С."/>
    <m/>
    <s v="Синицина И.В."/>
    <m/>
  </r>
  <r>
    <n v="105"/>
    <x v="38"/>
    <s v="Спиридонов С.А."/>
    <d v="1961-08-20T00:00:00"/>
    <s v="м"/>
    <n v="60"/>
    <n v="6896"/>
    <n v="35"/>
    <s v="ОКС БПST"/>
    <x v="0"/>
    <x v="0"/>
    <m/>
    <s v="лучевой"/>
    <m/>
    <x v="0"/>
    <s v="Щербаков А.С."/>
    <m/>
    <s v="Синицина И.В."/>
    <m/>
  </r>
  <r>
    <n v="106"/>
    <x v="38"/>
    <s v="Поддымников С.Г."/>
    <d v="1974-08-28T00:00:00"/>
    <s v="м"/>
    <n v="47"/>
    <n v="6902"/>
    <n v="35"/>
    <s v="ОКС↑ST"/>
    <x v="0"/>
    <x v="1"/>
    <s v="ПНА"/>
    <s v="лучевой"/>
    <n v="1"/>
    <x v="1"/>
    <s v="Щербаков А.С."/>
    <m/>
    <s v="Синицина И.В."/>
    <m/>
  </r>
  <r>
    <n v="107"/>
    <x v="39"/>
    <s v="Хидирова Б.Э."/>
    <d v="1958-09-04T00:00:00"/>
    <s v="ж"/>
    <n v="63"/>
    <n v="11289"/>
    <n v="7"/>
    <s v="Аневр.Контр."/>
    <x v="3"/>
    <x v="0"/>
    <m/>
    <s v="лучевой"/>
    <m/>
    <x v="0"/>
    <s v="Щербаков А.С."/>
    <m/>
    <s v="Сугера И.В."/>
    <m/>
  </r>
  <r>
    <n v="108"/>
    <x v="39"/>
    <s v="Кирсанова Т.В."/>
    <d v="1954-01-18T00:00:00"/>
    <s v="ж"/>
    <n v="68"/>
    <n v="7152"/>
    <n v="35"/>
    <s v="ОКС БПST"/>
    <x v="0"/>
    <x v="1"/>
    <s v="ОА"/>
    <s v="лучевой"/>
    <n v="1"/>
    <x v="1"/>
    <s v="Щербаков А.С."/>
    <m/>
    <s v="Тарасова Н.В."/>
    <m/>
  </r>
  <r>
    <n v="109"/>
    <x v="40"/>
    <s v="Синтин Н.В."/>
    <d v="1958-12-15T00:00:00"/>
    <s v="м"/>
    <n v="63"/>
    <n v="7278"/>
    <n v="35"/>
    <s v="ОКС БПST"/>
    <x v="0"/>
    <x v="4"/>
    <s v="ПНА"/>
    <s v="лучевой"/>
    <m/>
    <x v="3"/>
    <s v="Щербаков А.С."/>
    <m/>
    <s v="Щербакова С.М."/>
    <m/>
  </r>
  <r>
    <n v="110"/>
    <x v="40"/>
    <s v="Шибаева Т.В."/>
    <d v="1974-10-25T00:00:00"/>
    <s v="ж"/>
    <n v="47"/>
    <n v="7284"/>
    <n v="35"/>
    <s v="ОКС↑ST"/>
    <x v="0"/>
    <x v="1"/>
    <s v="ОА"/>
    <s v="лучевой"/>
    <n v="1"/>
    <x v="1"/>
    <s v="Щербаков А.С."/>
    <m/>
    <s v="Щербакова С.М."/>
    <m/>
  </r>
  <r>
    <n v="111"/>
    <x v="40"/>
    <s v="Полянский В.М."/>
    <d v="1940-05-07T00:00:00"/>
    <s v="м"/>
    <n v="82"/>
    <n v="7286"/>
    <n v="35"/>
    <s v="ОКС БПST"/>
    <x v="0"/>
    <x v="0"/>
    <m/>
    <s v="лучевой"/>
    <m/>
    <x v="0"/>
    <s v="Щербаков А.С."/>
    <m/>
    <s v="Синицина И.В."/>
    <m/>
  </r>
  <r>
    <n v="112"/>
    <x v="40"/>
    <s v="Сидоров В.С."/>
    <d v="1944-10-16T00:00:00"/>
    <s v="м"/>
    <n v="77"/>
    <n v="6852"/>
    <n v="2"/>
    <s v="ОКС БПST"/>
    <x v="0"/>
    <x v="1"/>
    <s v="ПНА"/>
    <s v="лучевой"/>
    <n v="1"/>
    <x v="2"/>
    <s v="Щербаков А.С."/>
    <m/>
    <s v="Щербакова С.М."/>
    <m/>
  </r>
  <r>
    <n v="113"/>
    <x v="40"/>
    <s v="Филимонова Н.Н."/>
    <d v="1950-02-06T00:00:00"/>
    <s v="ж"/>
    <n v="72"/>
    <n v="7288"/>
    <n v="35"/>
    <s v="ОКС↑ST"/>
    <x v="0"/>
    <x v="1"/>
    <s v="ПНА"/>
    <s v="лучевой"/>
    <n v="2"/>
    <x v="1"/>
    <s v="Щербаков А.С."/>
    <m/>
    <s v="Щербакова С.М."/>
    <m/>
  </r>
  <r>
    <n v="114"/>
    <x v="40"/>
    <s v="Колесов В.А."/>
    <d v="1956-11-09T00:00:00"/>
    <s v="м"/>
    <n v="65"/>
    <n v="7290"/>
    <n v="35"/>
    <s v="ОКС↑ST"/>
    <x v="0"/>
    <x v="1"/>
    <s v="ПКА"/>
    <s v="лучевой"/>
    <n v="2"/>
    <x v="1"/>
    <s v="Щербаков А.С."/>
    <m/>
    <s v="Синицина И.В."/>
    <m/>
  </r>
  <r>
    <n v="115"/>
    <x v="40"/>
    <s v="Куваева В.И."/>
    <d v="1956-11-18T00:00:00"/>
    <s v="ж"/>
    <n v="65"/>
    <n v="7026"/>
    <n v="35"/>
    <s v="Тр/стента"/>
    <x v="0"/>
    <x v="2"/>
    <s v="ПКА"/>
    <s v="лучевой"/>
    <m/>
    <x v="1"/>
    <s v="Щербаков А.С."/>
    <m/>
    <s v="Синицина И.В."/>
    <m/>
  </r>
  <r>
    <n v="116"/>
    <x v="40"/>
    <s v="Павлов Ю.А."/>
    <d v="1956-01-16T00:00:00"/>
    <s v="м"/>
    <n v="66"/>
    <n v="11137"/>
    <n v="33"/>
    <s v="ОКС БПST"/>
    <x v="0"/>
    <x v="0"/>
    <m/>
    <s v="плечевой"/>
    <m/>
    <x v="0"/>
    <s v="Щербаков А.С."/>
    <m/>
    <s v="Синицина И.В."/>
    <m/>
  </r>
  <r>
    <n v="117"/>
    <x v="41"/>
    <s v="Пищикова Т.В."/>
    <d v="1951-04-28T00:00:00"/>
    <s v="ж"/>
    <n v="71"/>
    <n v="7300"/>
    <n v="35"/>
    <s v="ОКС↑ST"/>
    <x v="0"/>
    <x v="1"/>
    <s v="ПНА"/>
    <s v="лучевой"/>
    <n v="1"/>
    <x v="1"/>
    <s v="Щербаков А.С."/>
    <m/>
    <s v="Синицина И.В."/>
    <m/>
  </r>
  <r>
    <n v="118"/>
    <x v="42"/>
    <s v="Казаков С.Е."/>
    <d v="1941-06-06T00:00:00"/>
    <s v="м"/>
    <n v="80"/>
    <n v="7530"/>
    <n v="35"/>
    <s v="ОКС БПST"/>
    <x v="0"/>
    <x v="0"/>
    <m/>
    <s v="лучевой"/>
    <m/>
    <x v="0"/>
    <s v="Щербаков А.С."/>
    <m/>
    <s v="Сугера И.В."/>
    <m/>
  </r>
  <r>
    <n v="119"/>
    <x v="42"/>
    <s v="Хуснутдинов М.С."/>
    <d v="1966-03-13T00:00:00"/>
    <s v="м"/>
    <n v="56"/>
    <n v="7536"/>
    <n v="35"/>
    <s v="ОКС БПST"/>
    <x v="0"/>
    <x v="1"/>
    <s v="ПНА"/>
    <s v="лучевой"/>
    <n v="2"/>
    <x v="1"/>
    <s v="Щербаков А.С."/>
    <m/>
    <s v="Сугера И.В."/>
    <m/>
  </r>
  <r>
    <n v="120"/>
    <x v="42"/>
    <s v="Евсеева А."/>
    <d v="1955-07-13T00:00:00"/>
    <s v="ж"/>
    <n v="66"/>
    <n v="7554"/>
    <n v="35"/>
    <s v="ОКС↑ST"/>
    <x v="0"/>
    <x v="2"/>
    <s v="Ствол-ПНА-ОА"/>
    <s v="бедреный"/>
    <m/>
    <x v="4"/>
    <s v="Щербаков А.С."/>
    <m/>
    <s v="Сугера И.В."/>
    <m/>
  </r>
  <r>
    <n v="121"/>
    <x v="43"/>
    <s v="Махаличев Е.С."/>
    <d v="1959-10-13T00:00:00"/>
    <s v="м"/>
    <n v="62"/>
    <n v="7766"/>
    <n v="35"/>
    <s v="ОКС↑ST"/>
    <x v="0"/>
    <x v="1"/>
    <s v="ПКА"/>
    <s v="лучевой"/>
    <n v="1"/>
    <x v="1"/>
    <s v="Щербаков А.С."/>
    <m/>
    <s v="Синицина И.В."/>
    <m/>
  </r>
  <r>
    <n v="122"/>
    <x v="43"/>
    <s v="Берников Л.М."/>
    <d v="1954-10-27T00:00:00"/>
    <s v="м"/>
    <n v="67"/>
    <n v="7772"/>
    <n v="35"/>
    <s v="ОКС↑ST"/>
    <x v="0"/>
    <x v="1"/>
    <s v="ПНА"/>
    <s v="лучевой"/>
    <n v="1"/>
    <x v="1"/>
    <s v="Щербаков А.С."/>
    <m/>
    <s v="Синицина И.В."/>
    <m/>
  </r>
  <r>
    <n v="123"/>
    <x v="43"/>
    <s v="Медведев Е.А."/>
    <d v="1959-10-02T00:00:00"/>
    <s v="м"/>
    <n v="62"/>
    <n v="7778"/>
    <n v="35"/>
    <s v="ОКС↑ST"/>
    <x v="0"/>
    <x v="1"/>
    <s v="ПКА"/>
    <s v="лучевой"/>
    <n v="1"/>
    <x v="1"/>
    <s v="Щербаков А.С."/>
    <m/>
    <s v="Синицина И.В."/>
    <m/>
  </r>
  <r>
    <n v="124"/>
    <x v="43"/>
    <s v="Рачков О.В."/>
    <d v="1965-06-20T00:00:00"/>
    <s v="м"/>
    <n v="56"/>
    <n v="7784"/>
    <n v="35"/>
    <s v="ОКС↑ST"/>
    <x v="0"/>
    <x v="1"/>
    <s v="ОА"/>
    <s v="лучевой"/>
    <n v="2"/>
    <x v="1"/>
    <s v="Щербаков А.С."/>
    <m/>
    <s v="Синицина И.В."/>
    <m/>
  </r>
  <r>
    <n v="125"/>
    <x v="43"/>
    <s v="Отрубин М.В."/>
    <d v="1968-10-01T00:00:00"/>
    <s v="м"/>
    <n v="53"/>
    <n v="7790"/>
    <n v="35"/>
    <s v="ОКС↑ST"/>
    <x v="0"/>
    <x v="1"/>
    <s v="ПКА"/>
    <s v="лучевой"/>
    <n v="1"/>
    <x v="1"/>
    <s v="Щербаков А.С."/>
    <m/>
    <s v="Синицина И.В."/>
    <m/>
  </r>
  <r>
    <n v="126"/>
    <x v="44"/>
    <s v="Лебедева А.Г."/>
    <d v="1948-09-28T00:00:00"/>
    <s v="ж"/>
    <n v="73"/>
    <n v="7930"/>
    <n v="35"/>
    <s v="ОКС БПST"/>
    <x v="0"/>
    <x v="1"/>
    <s v="ПНА"/>
    <s v="лучевой"/>
    <n v="2"/>
    <x v="1"/>
    <s v="Щербаков А.С."/>
    <m/>
    <s v="Синицина И.В."/>
    <m/>
  </r>
  <r>
    <n v="127"/>
    <x v="44"/>
    <s v="Петров В.М."/>
    <d v="1947-05-31T00:00:00"/>
    <s v="м"/>
    <n v="74"/>
    <n v="7926"/>
    <n v="35"/>
    <s v="ОКС↑ST"/>
    <x v="1"/>
    <x v="1"/>
    <s v="ВТК"/>
    <s v="лучевой"/>
    <n v="1"/>
    <x v="1"/>
    <s v="Щербаков А.С."/>
    <m/>
    <s v="Синицина И.В."/>
    <m/>
  </r>
  <r>
    <n v="128"/>
    <x v="44"/>
    <s v="Воробьёв В.А."/>
    <d v="1975-05-07T00:00:00"/>
    <s v="м"/>
    <n v="47"/>
    <n v="8000"/>
    <n v="35"/>
    <s v="ОКС↑ST"/>
    <x v="0"/>
    <x v="1"/>
    <s v="ВТК"/>
    <s v="лучевой"/>
    <n v="2"/>
    <x v="1"/>
    <s v="Щербаков А.С."/>
    <m/>
    <s v="Синицина И.В."/>
    <m/>
  </r>
  <r>
    <n v="129"/>
    <x v="44"/>
    <s v="Багаева Т.А."/>
    <d v="1949-06-22T00:00:00"/>
    <s v="ж"/>
    <n v="72"/>
    <n v="8004"/>
    <n v="35"/>
    <s v="ОКС БПST"/>
    <x v="0"/>
    <x v="1"/>
    <s v="ПКА"/>
    <s v="лучевой"/>
    <n v="1"/>
    <x v="1"/>
    <s v="Щербаков А.С."/>
    <m/>
    <s v="Синицина И.В."/>
    <m/>
  </r>
  <r>
    <n v="130"/>
    <x v="44"/>
    <s v="Лебедева Н.М."/>
    <d v="1943-08-01T00:00:00"/>
    <s v="ж"/>
    <n v="78"/>
    <n v="8012"/>
    <n v="35"/>
    <s v="ОКС↑ST"/>
    <x v="0"/>
    <x v="1"/>
    <s v="ПКА"/>
    <s v="лучевой"/>
    <n v="1"/>
    <x v="1"/>
    <s v="Щербаков А.С."/>
    <m/>
    <s v="Стрельникова И.В."/>
    <m/>
  </r>
  <r>
    <n v="131"/>
    <x v="44"/>
    <s v="Голубева Т.В."/>
    <d v="1959-02-09T00:00:00"/>
    <s v="ж"/>
    <n v="63"/>
    <n v="8016"/>
    <n v="35"/>
    <s v="ОКС БПST"/>
    <x v="0"/>
    <x v="1"/>
    <s v="ПНА-ДВ;Tap"/>
    <s v="лучевой"/>
    <n v="3"/>
    <x v="1"/>
    <s v="Щербаков А.С."/>
    <m/>
    <s v="Синицина И.В."/>
    <m/>
  </r>
  <r>
    <n v="132"/>
    <x v="45"/>
    <s v="Соколова М.Н."/>
    <d v="1954-11-08T00:00:00"/>
    <s v="ж"/>
    <n v="67"/>
    <n v="8176"/>
    <n v="35"/>
    <s v="ОКС БПST"/>
    <x v="0"/>
    <x v="0"/>
    <m/>
    <s v="лучевой"/>
    <m/>
    <x v="0"/>
    <s v="Щербаков А.С."/>
    <m/>
    <s v="Синицина И.В."/>
    <m/>
  </r>
  <r>
    <n v="133"/>
    <x v="45"/>
    <s v="Антуфьева С.Ю."/>
    <d v="1971-01-18T00:00:00"/>
    <s v="ж"/>
    <n v="51"/>
    <n v="8182"/>
    <n v="35"/>
    <s v="ОКС БПST"/>
    <x v="0"/>
    <x v="1"/>
    <s v="ПНА"/>
    <s v="лучевой"/>
    <n v="3"/>
    <x v="2"/>
    <s v="Щербаков А.С."/>
    <m/>
    <s v="Синицина И.В."/>
    <m/>
  </r>
  <r>
    <n v="134"/>
    <x v="45"/>
    <s v="Яковлева Л.С."/>
    <d v="1943-08-06T00:00:00"/>
    <s v="ж"/>
    <n v="78"/>
    <n v="8192"/>
    <n v="35"/>
    <s v="ОКС↑ST"/>
    <x v="0"/>
    <x v="1"/>
    <s v="ПНА"/>
    <s v="лучевой"/>
    <n v="1"/>
    <x v="1"/>
    <s v="Щербаков А.С."/>
    <m/>
    <s v="Синицина И.В."/>
    <m/>
  </r>
  <r>
    <n v="135"/>
    <x v="45"/>
    <s v="Глуховцев С.Ф."/>
    <d v="1952-02-03T00:00:00"/>
    <s v="м"/>
    <n v="70"/>
    <n v="8196"/>
    <n v="35"/>
    <s v="ОКС↑ST"/>
    <x v="0"/>
    <x v="1"/>
    <s v="ПКА"/>
    <s v="бедреный"/>
    <n v="1"/>
    <x v="1"/>
    <s v="Щербаков А.С."/>
    <m/>
    <s v="Севринова О.В."/>
    <m/>
  </r>
  <r>
    <n v="136"/>
    <x v="45"/>
    <s v="Грешечкин С.В."/>
    <d v="1971-02-12T00:00:00"/>
    <s v="м"/>
    <n v="51"/>
    <n v="8198"/>
    <n v="35"/>
    <s v="ОКС↑ST"/>
    <x v="0"/>
    <x v="1"/>
    <s v="ОА"/>
    <s v="лучевой"/>
    <n v="1"/>
    <x v="1"/>
    <s v="Щербаков А.С."/>
    <m/>
    <s v="Синицина И.В."/>
    <m/>
  </r>
  <r>
    <n v="137"/>
    <x v="45"/>
    <s v="Вавилова И.Н."/>
    <d v="1951-07-13T00:00:00"/>
    <s v="ж"/>
    <n v="70"/>
    <n v="8200"/>
    <n v="35"/>
    <s v="ОКС БПST"/>
    <x v="0"/>
    <x v="0"/>
    <m/>
    <s v="лучевой"/>
    <m/>
    <x v="0"/>
    <s v="Щербаков А.С."/>
    <m/>
    <s v="Севринова О.В."/>
    <m/>
  </r>
  <r>
    <n v="138"/>
    <x v="46"/>
    <s v="Павловский М.С."/>
    <d v="1982-05-28T00:00:00"/>
    <s v="м"/>
    <n v="40"/>
    <n v="8448"/>
    <n v="35"/>
    <s v="ОКС БПST"/>
    <x v="0"/>
    <x v="0"/>
    <m/>
    <s v="лучевой"/>
    <m/>
    <x v="0"/>
    <s v="Щербаков А.С."/>
    <m/>
    <s v="Трунова А.С."/>
    <m/>
  </r>
  <r>
    <n v="139"/>
    <x v="46"/>
    <s v="Суровегин А.Н."/>
    <d v="1965-01-28T00:00:00"/>
    <s v="м"/>
    <n v="57"/>
    <n v="8496"/>
    <n v="35"/>
    <s v="ОКС БПST"/>
    <x v="0"/>
    <x v="0"/>
    <m/>
    <s v="лучевой"/>
    <m/>
    <x v="0"/>
    <s v="Щербаков А.С."/>
    <m/>
    <s v="Трунова А.С."/>
    <m/>
  </r>
  <r>
    <n v="140"/>
    <x v="46"/>
    <s v="Седов О.Л."/>
    <d v="1966-07-30T00:00:00"/>
    <s v="м"/>
    <n v="55"/>
    <n v="8520"/>
    <n v="35"/>
    <s v="ОКС БПST"/>
    <x v="0"/>
    <x v="4"/>
    <s v="ПНА"/>
    <s v="лучевой"/>
    <m/>
    <x v="3"/>
    <s v="Щербаков А.С."/>
    <m/>
    <s v="Трунова А.С."/>
    <m/>
  </r>
  <r>
    <n v="141"/>
    <x v="47"/>
    <s v="Павлова А.И."/>
    <d v="1947-09-11T00:00:00"/>
    <s v="ж"/>
    <n v="74"/>
    <n v="12277"/>
    <n v="35"/>
    <s v="ОКС↑ST"/>
    <x v="0"/>
    <x v="1"/>
    <s v="ПНА"/>
    <s v="локтевой"/>
    <m/>
    <x v="1"/>
    <s v="Щербаков А.С."/>
    <m/>
    <s v="Мелека Е.А."/>
    <m/>
  </r>
  <r>
    <n v="142"/>
    <x v="48"/>
    <s v="Земская А.А."/>
    <d v="1976-01-19T00:00:00"/>
    <s v="ж"/>
    <n v="46"/>
    <n v="13109"/>
    <s v="33/7"/>
    <s v="САК"/>
    <x v="1"/>
    <x v="5"/>
    <s v="ПСА"/>
    <s v="бедреный"/>
    <m/>
    <x v="2"/>
    <s v="Щербаков А.С."/>
    <s v="Воронков А.В."/>
    <s v="Сугера И.В."/>
    <m/>
  </r>
  <r>
    <n v="143"/>
    <x v="48"/>
    <s v="Блажнов А.И."/>
    <d v="1947-12-23T00:00:00"/>
    <s v="м"/>
    <n v="74"/>
    <n v="8642"/>
    <n v="35"/>
    <s v="ОКС БПST"/>
    <x v="0"/>
    <x v="1"/>
    <s v="ПНА"/>
    <s v="лучевой"/>
    <n v="1"/>
    <x v="1"/>
    <s v="Щербаков А.С."/>
    <m/>
    <s v="Стрельникова И.В."/>
    <m/>
  </r>
  <r>
    <n v="144"/>
    <x v="48"/>
    <s v="Кокин А.Н."/>
    <d v="1948-10-23T00:00:00"/>
    <s v="м"/>
    <n v="73"/>
    <n v="8644"/>
    <n v="35"/>
    <s v="ОКС БПST"/>
    <x v="0"/>
    <x v="0"/>
    <m/>
    <s v="лучевой"/>
    <m/>
    <x v="0"/>
    <s v="Щербаков А.С."/>
    <m/>
    <s v="Сугера И.В."/>
    <m/>
  </r>
  <r>
    <n v="145"/>
    <x v="49"/>
    <s v="Шарапова Л.В."/>
    <d v="1943-11-26T00:00:00"/>
    <s v="ж"/>
    <n v="78"/>
    <n v="8856"/>
    <n v="35"/>
    <s v="ОКС↑ST"/>
    <x v="0"/>
    <x v="1"/>
    <s v="ПКА"/>
    <s v="лучевой"/>
    <n v="2"/>
    <x v="1"/>
    <s v="Щербаков А.С."/>
    <m/>
    <s v="Александрова И.А."/>
    <m/>
  </r>
  <r>
    <n v="146"/>
    <x v="50"/>
    <s v="Рубцов В.А."/>
    <d v="1954-09-28T00:00:00"/>
    <s v="м"/>
    <n v="67"/>
    <n v="9050"/>
    <n v="35"/>
    <s v="ОКС↑ST"/>
    <x v="0"/>
    <x v="2"/>
    <s v="ЗМЖВ"/>
    <s v="лучевой"/>
    <m/>
    <x v="1"/>
    <s v="Щербаков А.С."/>
    <m/>
    <s v="Стрельникова И.В."/>
    <m/>
  </r>
  <r>
    <n v="147"/>
    <x v="50"/>
    <s v="Соболев В.Б."/>
    <d v="1959-11-04T00:00:00"/>
    <s v="м"/>
    <n v="62"/>
    <n v="9054"/>
    <n v="35"/>
    <s v="ОКС БПST"/>
    <x v="0"/>
    <x v="0"/>
    <m/>
    <s v="лучевой"/>
    <m/>
    <x v="0"/>
    <s v="Щербаков А.С."/>
    <m/>
    <s v="Сугера И.В."/>
    <m/>
  </r>
  <r>
    <n v="148"/>
    <x v="50"/>
    <s v="Коваль С.Ф."/>
    <d v="1956-04-05T00:00:00"/>
    <s v="м"/>
    <n v="66"/>
    <n v="9058"/>
    <n v="35"/>
    <s v="ОКС↑ST"/>
    <x v="0"/>
    <x v="1"/>
    <s v="ПКА"/>
    <s v="лучевой"/>
    <n v="2"/>
    <x v="1"/>
    <s v="Щербаков А.С."/>
    <m/>
    <s v="Сугера И.В."/>
    <m/>
  </r>
  <r>
    <n v="149"/>
    <x v="50"/>
    <s v="Агапов Е.Н."/>
    <d v="1955-08-31T00:00:00"/>
    <s v="м"/>
    <n v="66"/>
    <n v="9062"/>
    <n v="35"/>
    <s v="ОКС↑ST"/>
    <x v="0"/>
    <x v="1"/>
    <s v="ПНА"/>
    <s v="лучевой"/>
    <n v="1"/>
    <x v="1"/>
    <s v="Щербаков А.С."/>
    <m/>
    <s v="Стрельникова И.В."/>
    <m/>
  </r>
  <r>
    <n v="150"/>
    <x v="50"/>
    <s v="Сафиуллин И.К."/>
    <d v="1969-04-16T00:00:00"/>
    <s v="м"/>
    <n v="53"/>
    <n v="9066"/>
    <n v="35"/>
    <s v="ОКС↑ST"/>
    <x v="0"/>
    <x v="1"/>
    <s v="ПНА+БАП устья ДВ"/>
    <s v="лучевой"/>
    <n v="1"/>
    <x v="1"/>
    <s v="Щербаков А.С."/>
    <m/>
    <s v="Стрельникова И.В."/>
    <m/>
  </r>
  <r>
    <n v="151"/>
    <x v="50"/>
    <s v="Смиронов А.В."/>
    <d v="1973-05-30T00:00:00"/>
    <s v="м"/>
    <n v="49"/>
    <n v="9068"/>
    <n v="35"/>
    <s v="ОКС↑ST"/>
    <x v="0"/>
    <x v="1"/>
    <s v="ПКА"/>
    <s v="лучевой"/>
    <n v="1"/>
    <x v="1"/>
    <s v="Щербаков А.С."/>
    <m/>
    <s v="Сугера И.В."/>
    <m/>
  </r>
  <r>
    <n v="152"/>
    <x v="51"/>
    <s v="Кошонин В.М."/>
    <d v="1946-08-13T00:00:00"/>
    <s v="м"/>
    <n v="75"/>
    <n v="9070"/>
    <n v="35"/>
    <s v="ОКС БПST"/>
    <x v="0"/>
    <x v="0"/>
    <m/>
    <s v="лучевой"/>
    <m/>
    <x v="0"/>
    <s v="Щербаков А.С."/>
    <m/>
    <s v="Стрельникова И.В."/>
    <m/>
  </r>
  <r>
    <n v="153"/>
    <x v="51"/>
    <s v="Кондратьев Ю.Н."/>
    <d v="1943-04-28T00:00:00"/>
    <s v="м"/>
    <n v="79"/>
    <n v="9072"/>
    <n v="35"/>
    <s v="ОКС↑ST"/>
    <x v="0"/>
    <x v="1"/>
    <s v="ПКА"/>
    <s v="лучевой"/>
    <n v="1"/>
    <x v="1"/>
    <s v="Щербаков А.С."/>
    <m/>
    <s v="Сугера И.В."/>
    <m/>
  </r>
  <r>
    <n v="154"/>
    <x v="52"/>
    <s v="Трусова Х.И."/>
    <d v="1938-04-05T00:00:00"/>
    <s v="ж"/>
    <n v="84"/>
    <n v="9336"/>
    <n v="35"/>
    <s v="Тр/стента"/>
    <x v="0"/>
    <x v="2"/>
    <s v="ПНА"/>
    <s v="лучевой"/>
    <m/>
    <x v="1"/>
    <s v="Щербаков А.С."/>
    <m/>
    <s v="Нефёдова А.А."/>
    <m/>
  </r>
  <r>
    <n v="155"/>
    <x v="52"/>
    <s v="Куканова К.А."/>
    <d v="1950-10-16T00:00:00"/>
    <s v="ж"/>
    <n v="71"/>
    <n v="9340"/>
    <n v="35"/>
    <s v="ОКС БПST"/>
    <x v="0"/>
    <x v="1"/>
    <s v="ПНА"/>
    <s v="лучевой"/>
    <n v="2"/>
    <x v="1"/>
    <s v="Щербаков А.С."/>
    <s v="Анохин В.С."/>
    <s v="Александрова И.А."/>
    <m/>
  </r>
  <r>
    <n v="156"/>
    <x v="52"/>
    <s v="Чуприн В.А."/>
    <d v="1939-08-14T00:00:00"/>
    <s v="м"/>
    <n v="82"/>
    <n v="9382"/>
    <n v="35"/>
    <s v="ОКС БПST"/>
    <x v="0"/>
    <x v="0"/>
    <m/>
    <s v="лучевой"/>
    <m/>
    <x v="0"/>
    <s v="Щербаков А.С."/>
    <m/>
    <s v="Александрова И.А."/>
    <m/>
  </r>
  <r>
    <n v="157"/>
    <x v="53"/>
    <s v="Лунин В.Г."/>
    <d v="1967-03-16T00:00:00"/>
    <s v="м"/>
    <n v="55"/>
    <n v="9384"/>
    <n v="35"/>
    <s v="ОКС↑ST"/>
    <x v="0"/>
    <x v="1"/>
    <s v="ПНА"/>
    <s v="лучевой"/>
    <n v="2"/>
    <x v="1"/>
    <s v="Щербаков А.С."/>
    <m/>
    <s v="Стрельникова И.В."/>
    <m/>
  </r>
  <r>
    <n v="158"/>
    <x v="54"/>
    <s v="Бочков А.В."/>
    <d v="1956-10-24T00:00:00"/>
    <s v="м"/>
    <n v="65"/>
    <n v="9450"/>
    <n v="35"/>
    <s v="ОКС БПST"/>
    <x v="0"/>
    <x v="1"/>
    <s v="Ствол-ПНА-ОА;Tap"/>
    <s v="лучевой"/>
    <n v="4"/>
    <x v="1"/>
    <s v="Щербаков А.С."/>
    <m/>
    <s v="Мешалкина И.В."/>
    <m/>
  </r>
  <r>
    <n v="159"/>
    <x v="55"/>
    <s v="Седов Ю.В."/>
    <d v="1952-09-20T00:00:00"/>
    <s v="м"/>
    <n v="69"/>
    <n v="9472"/>
    <n v="35"/>
    <s v="ОКС↑ST"/>
    <x v="0"/>
    <x v="2"/>
    <s v="ВТК"/>
    <s v="лучевой"/>
    <m/>
    <x v="1"/>
    <s v="Щербаков А.С."/>
    <m/>
    <s v="Мешалкина И.В."/>
    <m/>
  </r>
  <r>
    <n v="160"/>
    <x v="56"/>
    <s v="Ульченко В.И."/>
    <d v="1946-05-12T00:00:00"/>
    <s v="м"/>
    <n v="76"/>
    <n v="9496"/>
    <n v="35"/>
    <s v="ОКС БПST"/>
    <x v="0"/>
    <x v="1"/>
    <s v="ПНА"/>
    <s v="лучевой"/>
    <n v="2"/>
    <x v="2"/>
    <s v="Щербаков А.С."/>
    <m/>
    <s v="Нефёдова А.А."/>
    <m/>
  </r>
  <r>
    <n v="161"/>
    <x v="56"/>
    <s v="Демичева Т.Н."/>
    <d v="1957-01-30T00:00:00"/>
    <s v="ж"/>
    <n v="65"/>
    <n v="15283"/>
    <n v="7"/>
    <s v="САК"/>
    <x v="3"/>
    <x v="0"/>
    <m/>
    <s v="лучевой"/>
    <m/>
    <x v="0"/>
    <s v="Щербаков А.С."/>
    <m/>
    <s v="Синицина И.В."/>
    <m/>
  </r>
  <r>
    <n v="162"/>
    <x v="56"/>
    <s v="Евишкина Г.Н."/>
    <d v="1931-11-14T00:00:00"/>
    <s v="ж"/>
    <n v="90"/>
    <n v="9578"/>
    <n v="35"/>
    <s v="ОКС↑ST"/>
    <x v="0"/>
    <x v="0"/>
    <m/>
    <s v="лучевой"/>
    <m/>
    <x v="0"/>
    <s v="Щербаков А.С."/>
    <m/>
    <s v="Стрельникова И.В."/>
    <m/>
  </r>
  <r>
    <n v="163"/>
    <x v="56"/>
    <s v="Столбова Г.И."/>
    <d v="1940-03-10T00:00:00"/>
    <s v="ж"/>
    <n v="82"/>
    <n v="9588"/>
    <n v="35"/>
    <s v="ОКС БПST"/>
    <x v="0"/>
    <x v="1"/>
    <s v="ПНА"/>
    <s v="лучевой"/>
    <n v="1"/>
    <x v="1"/>
    <s v="Щербаков А.С."/>
    <m/>
    <s v="Синицина И.В."/>
    <m/>
  </r>
  <r>
    <n v="164"/>
    <x v="57"/>
    <s v="Баблидзе Т.Н."/>
    <d v="1972-06-03T00:00:00"/>
    <s v="м"/>
    <n v="50"/>
    <n v="11686"/>
    <n v="35"/>
    <s v="ОКС БПST"/>
    <x v="0"/>
    <x v="1"/>
    <s v="ПНА"/>
    <s v="лучевой"/>
    <n v="2"/>
    <x v="1"/>
    <s v="Щербаков А.С."/>
    <m/>
    <s v="Александрова И.А."/>
    <m/>
  </r>
  <r>
    <n v="165"/>
    <x v="57"/>
    <s v="Полунин Н.М."/>
    <d v="1952-07-07T00:00:00"/>
    <s v="м"/>
    <n v="70"/>
    <n v="11704"/>
    <n v="35"/>
    <s v="ОКС↑ST"/>
    <x v="0"/>
    <x v="1"/>
    <s v="ПКА"/>
    <s v="лучевой"/>
    <n v="1"/>
    <x v="1"/>
    <s v="Щербаков А.С."/>
    <m/>
    <s v="Трунова А.С."/>
    <m/>
  </r>
  <r>
    <n v="166"/>
    <x v="57"/>
    <s v="Седов К.В."/>
    <d v="1969-03-20T00:00:00"/>
    <s v="м"/>
    <n v="53"/>
    <n v="11716"/>
    <n v="35"/>
    <s v="ОКС↑ST"/>
    <x v="0"/>
    <x v="1"/>
    <s v="ПКА"/>
    <s v="лучевой"/>
    <n v="1"/>
    <x v="1"/>
    <s v="Щербаков А.С."/>
    <m/>
    <s v="Александрова И.А."/>
    <m/>
  </r>
  <r>
    <n v="167"/>
    <x v="57"/>
    <s v="Соляной П.В."/>
    <d v="1957-08-23T00:00:00"/>
    <s v="м"/>
    <n v="64"/>
    <n v="11708"/>
    <n v="35"/>
    <s v="ОКС БПST"/>
    <x v="0"/>
    <x v="1"/>
    <s v="ПНА"/>
    <s v="лучевой"/>
    <n v="2"/>
    <x v="2"/>
    <s v="Щербаков А.С."/>
    <m/>
    <s v="Трунова А.С."/>
    <m/>
  </r>
  <r>
    <n v="168"/>
    <x v="57"/>
    <s v="Морозов С.Н."/>
    <d v="1974-02-09T00:00:00"/>
    <s v="м"/>
    <n v="48"/>
    <n v="11722"/>
    <n v="35"/>
    <s v="ОКС↑ST"/>
    <x v="0"/>
    <x v="1"/>
    <s v="ПКА"/>
    <s v="лучевой"/>
    <n v="3"/>
    <x v="1"/>
    <s v="Щербаков А.С."/>
    <m/>
    <s v="Александрова И.А."/>
    <m/>
  </r>
  <r>
    <n v="169"/>
    <x v="58"/>
    <s v="Сахаров А.А."/>
    <d v="1939-02-23T00:00:00"/>
    <s v="м"/>
    <n v="83"/>
    <n v="11972"/>
    <n v="35"/>
    <s v="ОКС↑ST"/>
    <x v="0"/>
    <x v="1"/>
    <s v="ПКА"/>
    <s v="лучевой"/>
    <n v="2"/>
    <x v="1"/>
    <s v="Щербаков А.С."/>
    <m/>
    <s v="Мелека Е.А."/>
    <m/>
  </r>
  <r>
    <n v="170"/>
    <x v="58"/>
    <s v="Соколова Н.В."/>
    <d v="1982-07-21T00:00:00"/>
    <s v="ж"/>
    <n v="40"/>
    <n v="12004"/>
    <n v="35"/>
    <s v="ОКС↑ST"/>
    <x v="0"/>
    <x v="3"/>
    <s v="ПКА+ПНА"/>
    <s v="лучевой"/>
    <m/>
    <x v="3"/>
    <s v="Щербаков А.С."/>
    <m/>
    <s v="Александрова И.А."/>
    <m/>
  </r>
  <r>
    <n v="171"/>
    <x v="58"/>
    <s v="Золотов Б.А."/>
    <d v="1940-06-16T00:00:00"/>
    <s v="м"/>
    <n v="82"/>
    <n v="11978"/>
    <n v="35"/>
    <s v="ОКС БПST"/>
    <x v="0"/>
    <x v="1"/>
    <s v="ПКА"/>
    <s v="лучевой"/>
    <n v="1"/>
    <x v="1"/>
    <s v="Щербаков А.С."/>
    <m/>
    <s v="Александрова И.А."/>
    <m/>
  </r>
  <r>
    <n v="172"/>
    <x v="59"/>
    <s v="Бесфамильный И.В."/>
    <d v="1962-05-29T00:00:00"/>
    <s v="м"/>
    <n v="60"/>
    <n v="12026"/>
    <n v="35"/>
    <s v="ОКС↑ST"/>
    <x v="0"/>
    <x v="1"/>
    <s v="ПНА"/>
    <s v="лучевой"/>
    <n v="2"/>
    <x v="1"/>
    <s v="Щербаков А.С."/>
    <m/>
    <s v="Гайчук В.В."/>
    <m/>
  </r>
  <r>
    <n v="173"/>
    <x v="60"/>
    <s v="Овсяников А.Г."/>
    <d v="1964-07-08T00:00:00"/>
    <s v="м"/>
    <n v="58"/>
    <n v="12198"/>
    <n v="35"/>
    <s v="ОКС БПST"/>
    <x v="0"/>
    <x v="0"/>
    <m/>
    <s v="лучевой"/>
    <m/>
    <x v="0"/>
    <s v="Щербаков А.С."/>
    <m/>
    <s v="Стрельникова И.В."/>
    <m/>
  </r>
  <r>
    <n v="174"/>
    <x v="60"/>
    <s v="Кочуев А.Ю."/>
    <d v="1967-09-22T00:00:00"/>
    <s v="м"/>
    <n v="54"/>
    <n v="19241"/>
    <n v="35"/>
    <s v="ОКС БПST"/>
    <x v="0"/>
    <x v="0"/>
    <m/>
    <s v="лучевой"/>
    <m/>
    <x v="0"/>
    <s v="Щербаков А.С."/>
    <m/>
    <s v="Александрова И.А."/>
    <m/>
  </r>
  <r>
    <n v="175"/>
    <x v="60"/>
    <s v="Чистяков Б.П."/>
    <d v="1946-03-25T00:00:00"/>
    <s v="м"/>
    <n v="76"/>
    <n v="12200"/>
    <n v="35"/>
    <s v="ОКС БПST"/>
    <x v="0"/>
    <x v="1"/>
    <s v="ПНА"/>
    <s v="лучевой"/>
    <n v="2"/>
    <x v="1"/>
    <s v="Щербаков А.С."/>
    <m/>
    <s v="Стрельникова И.В."/>
    <m/>
  </r>
  <r>
    <n v="176"/>
    <x v="61"/>
    <s v="Исаков С.Б."/>
    <d v="1977-07-17T00:00:00"/>
    <s v="м"/>
    <n v="45"/>
    <n v="12372"/>
    <n v="35"/>
    <s v="ОКС БПST"/>
    <x v="0"/>
    <x v="1"/>
    <s v="Ствол ЛКА-ПНА"/>
    <s v="лучевой"/>
    <n v="1"/>
    <x v="1"/>
    <s v="Щербаков А.С."/>
    <m/>
    <s v="Щербакова С.М."/>
    <m/>
  </r>
  <r>
    <n v="177"/>
    <x v="61"/>
    <s v="Уклеин В.А."/>
    <d v="1958-01-16T00:00:00"/>
    <s v="м"/>
    <n v="64"/>
    <n v="12410"/>
    <n v="35"/>
    <s v="ОКС↑ST"/>
    <x v="0"/>
    <x v="1"/>
    <s v="ПНА"/>
    <s v="лучевой"/>
    <n v="1"/>
    <x v="1"/>
    <s v="Щербаков А.С."/>
    <s v="Зимин И.Н."/>
    <s v="Щербакова С.М."/>
    <m/>
  </r>
  <r>
    <n v="178"/>
    <x v="61"/>
    <s v="Круглов С.Г."/>
    <d v="1959-02-09T00:00:00"/>
    <s v="м"/>
    <n v="63"/>
    <n v="12414"/>
    <n v="35"/>
    <s v="ОКС БПST"/>
    <x v="0"/>
    <x v="1"/>
    <s v="ПКА"/>
    <s v="лучевой"/>
    <n v="2"/>
    <x v="1"/>
    <s v="Щербаков А.С."/>
    <m/>
    <s v="Гайчук В.В."/>
    <m/>
  </r>
  <r>
    <n v="179"/>
    <x v="61"/>
    <s v="Смиронова Н.Н."/>
    <d v="1970-08-15T00:00:00"/>
    <s v="ж"/>
    <n v="51"/>
    <n v="12418"/>
    <n v="35"/>
    <s v="ОКС↑ST"/>
    <x v="0"/>
    <x v="0"/>
    <m/>
    <s v="лучевой"/>
    <m/>
    <x v="0"/>
    <s v="Щербаков А.С."/>
    <m/>
    <s v="Мешалкина И.В."/>
    <m/>
  </r>
  <r>
    <n v="180"/>
    <x v="61"/>
    <s v="Семёнов Л.П."/>
    <d v="1948-08-02T00:00:00"/>
    <s v="м"/>
    <n v="74"/>
    <n v="12420"/>
    <n v="35"/>
    <s v="ОКС↑ST"/>
    <x v="0"/>
    <x v="1"/>
    <s v="ПНА"/>
    <s v="лучевой"/>
    <n v="2"/>
    <x v="2"/>
    <s v="Щербаков А.С."/>
    <m/>
    <s v="Мешалкина И.В."/>
    <m/>
  </r>
  <r>
    <n v="181"/>
    <x v="62"/>
    <s v="Паникарова В.В."/>
    <d v="1950-12-09T00:00:00"/>
    <s v="ж"/>
    <n v="71"/>
    <n v="12684"/>
    <n v="35"/>
    <s v="ОКС БПST"/>
    <x v="0"/>
    <x v="1"/>
    <s v="ПКА"/>
    <s v="лучевой"/>
    <n v="2"/>
    <x v="1"/>
    <s v="Щербаков А.С."/>
    <m/>
    <s v="Александрова И.А."/>
    <m/>
  </r>
  <r>
    <n v="182"/>
    <x v="62"/>
    <s v="Редькин В.С."/>
    <d v="1947-02-18T00:00:00"/>
    <s v="м"/>
    <n v="75"/>
    <n v="12690"/>
    <n v="35"/>
    <s v="ОКС БПST"/>
    <x v="0"/>
    <x v="1"/>
    <s v="ОА"/>
    <s v="лучевой"/>
    <n v="2"/>
    <x v="1"/>
    <s v="Щербаков А.С."/>
    <m/>
    <s v="Александрова И.А."/>
    <m/>
  </r>
  <r>
    <n v="183"/>
    <x v="63"/>
    <s v="Трубин С.В."/>
    <d v="1957-03-24T00:00:00"/>
    <s v="м"/>
    <n v="65"/>
    <n v="12724"/>
    <n v="35"/>
    <s v="ОКС↑ST"/>
    <x v="0"/>
    <x v="1"/>
    <s v="ПКА"/>
    <s v="лучевой"/>
    <n v="3"/>
    <x v="1"/>
    <s v="Щербаков А.С."/>
    <m/>
    <s v="Александрова И.А."/>
    <m/>
  </r>
  <r>
    <n v="184"/>
    <x v="64"/>
    <s v="Лазюка Е.П."/>
    <d v="1961-08-01T00:00:00"/>
    <s v="ж"/>
    <n v="61"/>
    <n v="12822"/>
    <n v="35"/>
    <s v="ОКС↑ST"/>
    <x v="0"/>
    <x v="1"/>
    <s v="ПНА"/>
    <s v="лучевой"/>
    <n v="2"/>
    <x v="1"/>
    <s v="Щербаков А.С."/>
    <m/>
    <s v="Мешалкина И.В."/>
    <m/>
  </r>
  <r>
    <n v="185"/>
    <x v="64"/>
    <s v="Орлов Н.Н."/>
    <d v="1949-11-11T00:00:00"/>
    <s v="м"/>
    <n v="72"/>
    <n v="12828"/>
    <n v="35"/>
    <s v="ОКС↑ST"/>
    <x v="0"/>
    <x v="1"/>
    <s v="ПНА"/>
    <s v="лучевой"/>
    <n v="1"/>
    <x v="1"/>
    <s v="Щербаков А.С."/>
    <m/>
    <s v="Севринова О.В."/>
    <m/>
  </r>
  <r>
    <n v="186"/>
    <x v="65"/>
    <s v="Лузин А.С"/>
    <d v="1955-07-20T00:00:00"/>
    <s v="м"/>
    <n v="67"/>
    <n v="12988"/>
    <n v="35"/>
    <s v="ОКС БПST"/>
    <x v="0"/>
    <x v="1"/>
    <s v="ПНА"/>
    <s v="лучевой"/>
    <n v="2"/>
    <x v="1"/>
    <s v="Щербаков А.С."/>
    <m/>
    <s v="Севринова О.В."/>
    <m/>
  </r>
  <r>
    <n v="187"/>
    <x v="65"/>
    <s v="Кочнева З.В."/>
    <d v="1939-10-17T00:00:00"/>
    <s v="ж"/>
    <n v="82"/>
    <n v="13020"/>
    <n v="35"/>
    <s v="ОКС БПST"/>
    <x v="0"/>
    <x v="0"/>
    <m/>
    <s v="лучевой"/>
    <m/>
    <x v="0"/>
    <s v="Щербаков А.С."/>
    <m/>
    <s v="Севринова О.В."/>
    <m/>
  </r>
  <r>
    <n v="188"/>
    <x v="65"/>
    <s v="Антонова В.А."/>
    <d v="1947-04-25T00:00:00"/>
    <s v="ж"/>
    <n v="75"/>
    <n v="13028"/>
    <n v="35"/>
    <s v="ОКС↑ST"/>
    <x v="0"/>
    <x v="1"/>
    <s v="ПНА"/>
    <s v="лучевой"/>
    <n v="2"/>
    <x v="1"/>
    <s v="Щербаков А.С."/>
    <m/>
    <s v="Сугера И.В."/>
    <m/>
  </r>
  <r>
    <n v="189"/>
    <x v="65"/>
    <s v="Свиткова А.П."/>
    <d v="1948-01-29T00:00:00"/>
    <s v="ж"/>
    <n v="74"/>
    <n v="13030"/>
    <n v="35"/>
    <s v="ОКС↑ST"/>
    <x v="0"/>
    <x v="1"/>
    <s v="ПКА"/>
    <s v="лучевой"/>
    <n v="1"/>
    <x v="1"/>
    <s v="Щербаков А.С."/>
    <m/>
    <s v="Севринова О.В."/>
    <m/>
  </r>
  <r>
    <n v="190"/>
    <x v="66"/>
    <s v="Авдиенко Т.Л."/>
    <d v="1952-11-07T00:00:00"/>
    <s v="ж"/>
    <n v="69"/>
    <n v="13032"/>
    <n v="35"/>
    <s v="ОКС↑ST"/>
    <x v="0"/>
    <x v="1"/>
    <s v="ПКА"/>
    <s v="лучевой"/>
    <n v="4"/>
    <x v="1"/>
    <s v="Щербаков А.С."/>
    <m/>
    <s v="Сугера И.В."/>
    <m/>
  </r>
  <r>
    <n v="191"/>
    <x v="67"/>
    <s v="Кулько Г.В."/>
    <d v="1943-07-01T00:00:00"/>
    <s v="ж"/>
    <n v="79"/>
    <n v="13204"/>
    <n v="35"/>
    <s v="ОКС↑ST"/>
    <x v="0"/>
    <x v="1"/>
    <s v="ПКА"/>
    <s v="лучевой"/>
    <n v="1"/>
    <x v="1"/>
    <s v="Щербаков А.С."/>
    <m/>
    <s v="Тарасова Н.В."/>
    <m/>
  </r>
  <r>
    <n v="192"/>
    <x v="68"/>
    <s v="Савина Р.В."/>
    <d v="1936-08-01T00:00:00"/>
    <s v="ж"/>
    <n v="86"/>
    <n v="13212"/>
    <n v="35"/>
    <s v="ОКС↑ST"/>
    <x v="0"/>
    <x v="1"/>
    <s v="ПКА"/>
    <s v="лучевой"/>
    <n v="2"/>
    <x v="1"/>
    <s v="Щербаков А.С."/>
    <m/>
    <s v="Сугера И.В."/>
    <m/>
  </r>
  <r>
    <n v="193"/>
    <x v="69"/>
    <s v="Дозорова В.К."/>
    <d v="1948-05-10T00:00:00"/>
    <s v="ж"/>
    <n v="74"/>
    <n v="13430"/>
    <n v="35"/>
    <s v="ОКС БПST"/>
    <x v="0"/>
    <x v="1"/>
    <s v="Ствол ЛКА-ПНА"/>
    <s v="лучевой"/>
    <n v="2"/>
    <x v="1"/>
    <s v="Щербаков А.С."/>
    <m/>
    <s v="Трунова А.С."/>
    <m/>
  </r>
  <r>
    <n v="194"/>
    <x v="69"/>
    <s v="Колеватых Т.В."/>
    <d v="1952-11-10T00:00:00"/>
    <s v="ж"/>
    <n v="69"/>
    <n v="13476"/>
    <n v="35"/>
    <s v="ОКС↑ST"/>
    <x v="0"/>
    <x v="0"/>
    <m/>
    <s v="лучевой"/>
    <m/>
    <x v="0"/>
    <s v="Щербаков А.С."/>
    <m/>
    <s v="Трунова А.С."/>
    <m/>
  </r>
  <r>
    <n v="195"/>
    <x v="70"/>
    <s v="Разин А.Н."/>
    <d v="1951-01-24T00:00:00"/>
    <s v="м"/>
    <n v="71"/>
    <n v="13638"/>
    <n v="35"/>
    <s v="ОКС БПST"/>
    <x v="0"/>
    <x v="0"/>
    <m/>
    <s v="лучевой"/>
    <m/>
    <x v="0"/>
    <s v="Щербаков А.С."/>
    <m/>
    <s v="Тарасова Н.В."/>
    <m/>
  </r>
  <r>
    <n v="196"/>
    <x v="71"/>
    <s v="Киреев И.В."/>
    <d v="1973-01-27T00:00:00"/>
    <s v="м"/>
    <n v="49"/>
    <n v="13822"/>
    <n v="35"/>
    <s v="ОКС↑ST"/>
    <x v="0"/>
    <x v="1"/>
    <s v="ПНА"/>
    <s v="лучевой"/>
    <n v="2"/>
    <x v="1"/>
    <s v="Щербаков А.С."/>
    <m/>
    <s v="Мешалкина И.В."/>
    <m/>
  </r>
  <r>
    <n v="197"/>
    <x v="72"/>
    <s v="Мокшина Г.И."/>
    <d v="1951-10-25T00:00:00"/>
    <s v="ж"/>
    <n v="70"/>
    <n v="13946"/>
    <n v="35"/>
    <s v="ОКС БПST"/>
    <x v="2"/>
    <x v="3"/>
    <s v="ОА"/>
    <s v="лучевой"/>
    <m/>
    <x v="5"/>
    <s v="Щербаков А.С."/>
    <m/>
    <s v="Александрова И.А."/>
    <m/>
  </r>
  <r>
    <n v="198"/>
    <x v="72"/>
    <s v="Баронкина Г.А."/>
    <d v="1954-12-24T00:00:00"/>
    <s v="ж"/>
    <n v="67"/>
    <n v="13954"/>
    <n v="35"/>
    <s v="ОКС↑ST"/>
    <x v="0"/>
    <x v="1"/>
    <s v="ПНА"/>
    <s v="лучевой"/>
    <n v="2"/>
    <x v="1"/>
    <s v="Щербаков А.С."/>
    <m/>
    <s v="Александрова И.А."/>
    <m/>
  </r>
  <r>
    <n v="199"/>
    <x v="73"/>
    <s v="Фомичёв С.М."/>
    <d v="1955-04-21T00:00:00"/>
    <s v="м"/>
    <n v="67"/>
    <n v="14106"/>
    <n v="35"/>
    <s v="ОКС БПST"/>
    <x v="0"/>
    <x v="1"/>
    <s v="ПНА"/>
    <s v="лучевой"/>
    <n v="1"/>
    <x v="1"/>
    <s v="Щербаков А.С."/>
    <m/>
    <s v="Трунова А.С."/>
    <m/>
  </r>
  <r>
    <n v="200"/>
    <x v="73"/>
    <s v="Карпов А.В."/>
    <d v="1959-12-30T00:00:00"/>
    <s v="м"/>
    <n v="62"/>
    <n v="14116"/>
    <n v="35"/>
    <s v="ОКС БПST"/>
    <x v="0"/>
    <x v="1"/>
    <s v="ПНА"/>
    <s v="лучевой"/>
    <n v="1"/>
    <x v="1"/>
    <s v="Щербаков А.С."/>
    <m/>
    <s v="Синицина И.В."/>
    <m/>
  </r>
  <r>
    <n v="201"/>
    <x v="74"/>
    <s v="Кутузов А.В."/>
    <d v="1975-02-25T00:00:00"/>
    <s v="м"/>
    <n v="47"/>
    <n v="23189"/>
    <n v="7"/>
    <s v="Аневр.Без разрыва"/>
    <x v="1"/>
    <x v="6"/>
    <s v="Офт.арт"/>
    <s v="бедреный"/>
    <m/>
    <x v="1"/>
    <s v="Щербаков А.С."/>
    <s v="Воронков А.В."/>
    <s v="Мелека Е.А."/>
    <m/>
  </r>
  <r>
    <n v="202"/>
    <x v="74"/>
    <s v="Карцева Е.Н."/>
    <d v="1954-06-29T00:00:00"/>
    <s v="ж"/>
    <n v="68"/>
    <n v="14578"/>
    <n v="35"/>
    <s v="ОКС БПST"/>
    <x v="0"/>
    <x v="1"/>
    <s v="ПКА"/>
    <s v="лучевой"/>
    <n v="2"/>
    <x v="1"/>
    <s v="Щербаков А.С."/>
    <m/>
    <s v="Мелека Е.А."/>
    <m/>
  </r>
  <r>
    <n v="203"/>
    <x v="74"/>
    <s v="Егоров В.А."/>
    <d v="1958-06-30T00:00:00"/>
    <s v="м"/>
    <n v="64"/>
    <n v="14598"/>
    <n v="35"/>
    <s v="ОКС↑ST"/>
    <x v="0"/>
    <x v="1"/>
    <s v="ПКА"/>
    <s v="лучевой"/>
    <n v="1"/>
    <x v="1"/>
    <s v="Щербаков А.С."/>
    <m/>
    <s v="Мелека Е.А."/>
    <m/>
  </r>
  <r>
    <n v="204"/>
    <x v="75"/>
    <s v="Кочергин Н.Н."/>
    <d v="1961-05-08T00:00:00"/>
    <s v="м"/>
    <n v="61"/>
    <n v="14684"/>
    <n v="35"/>
    <s v="ОКС БПST"/>
    <x v="0"/>
    <x v="0"/>
    <m/>
    <s v="лучевой"/>
    <m/>
    <x v="0"/>
    <s v="Щербаков А.С."/>
    <m/>
    <s v="Трунова А.С."/>
    <m/>
  </r>
  <r>
    <n v="205"/>
    <x v="76"/>
    <s v="Сулейманова Е.А."/>
    <d v="1963-08-09T00:00:00"/>
    <s v="ж"/>
    <n v="59"/>
    <n v="14914"/>
    <n v="35"/>
    <s v="ОКС↑ST"/>
    <x v="0"/>
    <x v="1"/>
    <s v="ПНА"/>
    <s v="лучевой"/>
    <n v="1"/>
    <x v="1"/>
    <s v="Щербаков А.С."/>
    <m/>
    <s v="Тарасова Н.В."/>
    <m/>
  </r>
  <r>
    <n v="206"/>
    <x v="77"/>
    <s v="Александова Л.Б."/>
    <d v="1962-09-21T00:00:00"/>
    <s v="ж"/>
    <n v="60"/>
    <n v="15092"/>
    <n v="35"/>
    <s v="ОКС↑ST"/>
    <x v="0"/>
    <x v="1"/>
    <s v="ПНА"/>
    <s v="лучевой"/>
    <n v="1"/>
    <x v="1"/>
    <s v="Щербаков А.С."/>
    <m/>
    <s v="Севринова О.В."/>
    <m/>
  </r>
  <r>
    <n v="207"/>
    <x v="77"/>
    <s v="Помещиков П.М."/>
    <d v="1966-10-03T00:00:00"/>
    <s v="м"/>
    <n v="55"/>
    <n v="15100"/>
    <n v="35"/>
    <s v="ОКС БПST"/>
    <x v="0"/>
    <x v="0"/>
    <m/>
    <s v="лучевой"/>
    <m/>
    <x v="0"/>
    <s v="Щербаков А.С."/>
    <m/>
    <s v="Севринова О.В."/>
    <m/>
  </r>
  <r>
    <n v="208"/>
    <x v="78"/>
    <s v="Ушаков В.Ю."/>
    <d v="1968-02-28T00:00:00"/>
    <s v="м"/>
    <n v="54"/>
    <n v="15104"/>
    <n v="35"/>
    <s v="ОКС↑ST"/>
    <x v="0"/>
    <x v="1"/>
    <s v="ПНА"/>
    <s v="лучевой"/>
    <n v="1"/>
    <x v="1"/>
    <s v="Щербаков А.С."/>
    <m/>
    <s v="Стрельникова И.В."/>
    <m/>
  </r>
  <r>
    <n v="209"/>
    <x v="79"/>
    <s v="Тарапура К.Т."/>
    <d v="1934-07-08T00:00:00"/>
    <s v="ж"/>
    <n v="88"/>
    <n v="15268"/>
    <n v="35"/>
    <s v="ОКС↑ST"/>
    <x v="0"/>
    <x v="1"/>
    <s v="ПНА"/>
    <s v="лучевой"/>
    <n v="1"/>
    <x v="1"/>
    <s v="Щербаков А.С."/>
    <s v="Зимин И.Н."/>
    <s v="Тарасова Н.В."/>
    <m/>
  </r>
  <r>
    <n v="210"/>
    <x v="79"/>
    <s v="Камеко А.С."/>
    <d v="1978-09-04T00:00:00"/>
    <s v="м"/>
    <n v="44"/>
    <n v="15280"/>
    <n v="35"/>
    <s v="ОКС↑ST"/>
    <x v="0"/>
    <x v="1"/>
    <s v="ПНА+ОА"/>
    <s v="лучевой"/>
    <n v="3"/>
    <x v="1"/>
    <s v="Щербаков А.С."/>
    <m/>
    <s v="Севринова О.В."/>
    <m/>
  </r>
  <r>
    <n v="211"/>
    <x v="79"/>
    <s v="Черноус В.А."/>
    <d v="1971-09-23T00:00:00"/>
    <s v="м"/>
    <n v="51"/>
    <n v="15286"/>
    <n v="35"/>
    <s v="ОКС БПST"/>
    <x v="0"/>
    <x v="1"/>
    <s v="ВТК"/>
    <s v="лучевой"/>
    <n v="2"/>
    <x v="1"/>
    <s v="Щербаков А.С."/>
    <m/>
    <s v="Севринова О.В."/>
    <m/>
  </r>
  <r>
    <n v="212"/>
    <x v="80"/>
    <s v="Шалфицкий О.Л."/>
    <d v="1947-12-03T00:00:00"/>
    <s v="м"/>
    <n v="74"/>
    <n v="15526"/>
    <n v="35"/>
    <s v="ОКС БПST"/>
    <x v="0"/>
    <x v="0"/>
    <m/>
    <s v="лучевой"/>
    <m/>
    <x v="0"/>
    <s v="Щербаков А.С."/>
    <m/>
    <s v="Тарасова Н.В."/>
    <m/>
  </r>
  <r>
    <n v="213"/>
    <x v="81"/>
    <s v="Кученкова Е.Е."/>
    <d v="1968-07-10T00:00:00"/>
    <s v="ж"/>
    <n v="54"/>
    <n v="25027"/>
    <n v="35"/>
    <s v="Стеноз ВСА"/>
    <x v="1"/>
    <x v="7"/>
    <s v="Стент левой ВСА"/>
    <s v="бедреный"/>
    <m/>
    <x v="1"/>
    <s v="Щербаков А.С."/>
    <s v="Карчевский Д.В."/>
    <s v="Севринова О.В."/>
    <m/>
  </r>
  <r>
    <n v="214"/>
    <x v="81"/>
    <s v="Сметанина Е.М."/>
    <d v="1953-07-11T00:00:00"/>
    <s v="ж"/>
    <n v="69"/>
    <n v="15720"/>
    <n v="35"/>
    <s v="ОКС БПST"/>
    <x v="0"/>
    <x v="0"/>
    <m/>
    <s v="лучевой"/>
    <m/>
    <x v="0"/>
    <s v="Щербаков А.С."/>
    <m/>
    <s v="Тарасова Н.В."/>
    <m/>
  </r>
  <r>
    <n v="215"/>
    <x v="81"/>
    <s v="Филиппова А.Н."/>
    <d v="1949-10-26T00:00:00"/>
    <s v="ж"/>
    <n v="72"/>
    <n v="15744"/>
    <n v="35"/>
    <s v="ОКС БПST"/>
    <x v="0"/>
    <x v="1"/>
    <s v="ПНА"/>
    <s v="лучевой"/>
    <n v="1"/>
    <x v="1"/>
    <s v="Щербаков А.С."/>
    <m/>
    <s v="Севринова О.В."/>
    <m/>
  </r>
  <r>
    <n v="216"/>
    <x v="81"/>
    <s v="Комаров В.Н."/>
    <d v="1955-07-27T00:00:00"/>
    <s v="м"/>
    <n v="67"/>
    <n v="15752"/>
    <n v="35"/>
    <s v="ОКС↑ST"/>
    <x v="0"/>
    <x v="1"/>
    <s v="ПКА"/>
    <s v="лучевой"/>
    <n v="2"/>
    <x v="1"/>
    <s v="Щербаков А.С."/>
    <m/>
    <s v="Севринова О.В."/>
    <m/>
  </r>
  <r>
    <n v="217"/>
    <x v="82"/>
    <s v="Гучков С.Н."/>
    <d v="1961-04-19T00:00:00"/>
    <s v="м"/>
    <n v="61"/>
    <n v="15758"/>
    <n v="35"/>
    <s v="ОКС↑ST"/>
    <x v="0"/>
    <x v="1"/>
    <s v="ПНА"/>
    <s v="лучевой"/>
    <n v="1"/>
    <x v="1"/>
    <s v="Щербаков А.С."/>
    <m/>
    <s v="Тарасова Н.В."/>
    <m/>
  </r>
  <r>
    <n v="218"/>
    <x v="82"/>
    <s v="Язев М.А."/>
    <d v="1973-11-25T00:00:00"/>
    <s v="м"/>
    <n v="48"/>
    <n v="15762"/>
    <n v="35"/>
    <s v="ОКС↑ST"/>
    <x v="0"/>
    <x v="1"/>
    <s v="ПКА"/>
    <s v="лучевой"/>
    <n v="1"/>
    <x v="1"/>
    <s v="Щербаков А.С."/>
    <m/>
    <s v="Севринова О.В."/>
    <m/>
  </r>
  <r>
    <n v="219"/>
    <x v="83"/>
    <s v="Грачёва А.А."/>
    <d v="1967-10-24T00:00:00"/>
    <s v="ж"/>
    <n v="54"/>
    <n v="15904"/>
    <n v="35"/>
    <s v="ОКС БПST"/>
    <x v="0"/>
    <x v="0"/>
    <m/>
    <s v="лучевой"/>
    <m/>
    <x v="0"/>
    <s v="Щербаков А.С."/>
    <m/>
    <s v="Севринова О.В."/>
    <m/>
  </r>
  <r>
    <n v="220"/>
    <x v="83"/>
    <s v="Павлова З.С."/>
    <d v="1950-03-20T00:00:00"/>
    <s v="ж"/>
    <n v="72"/>
    <n v="15910"/>
    <n v="35"/>
    <s v="ОКС БПST"/>
    <x v="0"/>
    <x v="1"/>
    <s v="ОА"/>
    <s v="лучевой"/>
    <n v="1"/>
    <x v="1"/>
    <s v="Щербаков А.С."/>
    <m/>
    <s v="Стрельникова И.В."/>
    <m/>
  </r>
  <r>
    <n v="221"/>
    <x v="83"/>
    <s v="Воронин В.В."/>
    <d v="1947-02-03T00:00:00"/>
    <s v="м"/>
    <n v="75"/>
    <n v="15914"/>
    <n v="35"/>
    <s v="ОКС↑ST"/>
    <x v="0"/>
    <x v="3"/>
    <s v="ПКА"/>
    <s v="бедреный"/>
    <m/>
    <x v="4"/>
    <s v="Щербаков А.С."/>
    <m/>
    <s v="Севринова О.В."/>
    <m/>
  </r>
  <r>
    <n v="222"/>
    <x v="84"/>
    <s v="Сигова Н.В."/>
    <d v="1961-03-18T00:00:00"/>
    <s v="ж"/>
    <n v="61"/>
    <n v="15920"/>
    <n v="35"/>
    <s v="ОКС↑ST"/>
    <x v="0"/>
    <x v="1"/>
    <s v="ДВ"/>
    <s v="лучевой"/>
    <n v="1"/>
    <x v="1"/>
    <s v="Щербаков А.С."/>
    <m/>
    <s v="Стрельникова И.В."/>
    <m/>
  </r>
  <r>
    <n v="223"/>
    <x v="85"/>
    <s v="Ананьичева З.К."/>
    <d v="1939-08-22T00:00:00"/>
    <s v="ж"/>
    <n v="83"/>
    <n v="16064"/>
    <n v="35"/>
    <s v="ОКС БПST"/>
    <x v="0"/>
    <x v="1"/>
    <s v="Ствол-ПНА"/>
    <s v="лучевой"/>
    <n v="2"/>
    <x v="1"/>
    <s v="Щербаков А.С."/>
    <m/>
    <s v="Сугера И.В."/>
    <m/>
  </r>
  <r>
    <n v="224"/>
    <x v="85"/>
    <s v="Чижов Н.С."/>
    <d v="1978-12-31T00:00:00"/>
    <s v="м"/>
    <n v="43"/>
    <n v="16126"/>
    <n v="35"/>
    <s v="ОКС БПST"/>
    <x v="0"/>
    <x v="0"/>
    <m/>
    <s v="лучевой"/>
    <m/>
    <x v="0"/>
    <s v="Щербаков А.С."/>
    <m/>
    <s v="Сугера И.В."/>
    <m/>
  </r>
  <r>
    <n v="225"/>
    <x v="85"/>
    <s v="Скородумова В.С."/>
    <d v="1950-12-20T00:00:00"/>
    <s v="ж"/>
    <n v="71"/>
    <n v="16136"/>
    <n v="35"/>
    <s v="ОКС↑ST"/>
    <x v="0"/>
    <x v="1"/>
    <s v="ПНА"/>
    <s v="лучевой"/>
    <n v="1"/>
    <x v="1"/>
    <s v="Щербаков А.С."/>
    <m/>
    <s v="Тарасова Н.В."/>
    <m/>
  </r>
  <r>
    <n v="226"/>
    <x v="86"/>
    <s v="Цыпленков В.И."/>
    <d v="1937-05-28T00:00:00"/>
    <s v="м"/>
    <n v="85"/>
    <n v="16146"/>
    <n v="35"/>
    <s v="ОКС БПST"/>
    <x v="0"/>
    <x v="3"/>
    <s v="ПНА"/>
    <s v="лучевой"/>
    <m/>
    <x v="3"/>
    <s v="Щербаков А.С."/>
    <m/>
    <s v="Сугера И.В."/>
    <m/>
  </r>
  <r>
    <n v="227"/>
    <x v="87"/>
    <s v="Баскакова Л.В."/>
    <d v="1959-03-11T00:00:00"/>
    <s v="ж"/>
    <n v="63"/>
    <n v="16384"/>
    <n v="35"/>
    <s v="ОКС БПST"/>
    <x v="0"/>
    <x v="0"/>
    <m/>
    <s v="лучевой"/>
    <m/>
    <x v="0"/>
    <s v="Щербаков А.С."/>
    <m/>
    <s v="Сугера И.В."/>
    <m/>
  </r>
  <r>
    <n v="228"/>
    <x v="87"/>
    <s v="Шашков Е.В."/>
    <d v="1954-08-03T00:00:00"/>
    <s v="м"/>
    <n v="68"/>
    <n v="16430"/>
    <n v="35"/>
    <s v="ОКС↑ST"/>
    <x v="0"/>
    <x v="1"/>
    <s v="ВТК"/>
    <s v="лучевой"/>
    <m/>
    <x v="1"/>
    <s v="Щербаков А.С."/>
    <m/>
    <s v="Синицина И.В."/>
    <m/>
  </r>
  <r>
    <n v="229"/>
    <x v="87"/>
    <s v="Михайлычева В.Н."/>
    <d v="1955-04-19T00:00:00"/>
    <s v="ж"/>
    <n v="67"/>
    <n v="16448"/>
    <n v="35"/>
    <s v="ОКС↑ST"/>
    <x v="0"/>
    <x v="1"/>
    <s v="ОА"/>
    <s v="локтевой"/>
    <n v="2"/>
    <x v="1"/>
    <s v="Щербаков А.С."/>
    <s v="Анохин В.С."/>
    <s v="Синицина И.В."/>
    <m/>
  </r>
  <r>
    <n v="230"/>
    <x v="88"/>
    <s v="Трофимова Н.Б."/>
    <d v="1972-06-24T00:00:00"/>
    <s v="ж"/>
    <n v="50"/>
    <n v="16574"/>
    <n v="35"/>
    <s v="ОКС↑ST"/>
    <x v="0"/>
    <x v="1"/>
    <s v="ПКА"/>
    <s v="локтевой"/>
    <n v="2"/>
    <x v="1"/>
    <s v="Щербаков А.С."/>
    <m/>
    <s v="Севринова О.В."/>
    <m/>
  </r>
  <r>
    <n v="231"/>
    <x v="88"/>
    <s v="Юдина Н.К."/>
    <d v="1940-05-18T00:00:00"/>
    <s v="ж"/>
    <n v="82"/>
    <n v="16586"/>
    <s v="22/35"/>
    <s v="ОКС БПST"/>
    <x v="0"/>
    <x v="1"/>
    <s v="ПКА"/>
    <s v="лучевой"/>
    <n v="1"/>
    <x v="1"/>
    <s v="Щербаков А.С."/>
    <m/>
    <s v="Севринова О.В."/>
    <m/>
  </r>
  <r>
    <n v="232"/>
    <x v="89"/>
    <s v="Лежникова В.А."/>
    <d v="1942-02-06T00:00:00"/>
    <s v="ж"/>
    <n v="80"/>
    <n v="16590"/>
    <n v="35"/>
    <s v="ОКС↑ST"/>
    <x v="0"/>
    <x v="1"/>
    <s v="ВТК"/>
    <s v="лучевой"/>
    <n v="1"/>
    <x v="2"/>
    <s v="Щербаков А.С."/>
    <m/>
    <s v="Мешалкина И.В."/>
    <m/>
  </r>
  <r>
    <n v="233"/>
    <x v="89"/>
    <s v="Графенкова Г.З."/>
    <d v="1936-08-17T00:00:00"/>
    <s v="ж"/>
    <n v="86"/>
    <n v="16592"/>
    <n v="35"/>
    <s v="ОКС↑ST"/>
    <x v="0"/>
    <x v="1"/>
    <s v="ОА"/>
    <s v="лучевой"/>
    <n v="2"/>
    <x v="1"/>
    <s v="Щербаков А.С."/>
    <m/>
    <s v="Севринова О.В."/>
    <m/>
  </r>
  <r>
    <n v="234"/>
    <x v="90"/>
    <s v="Котин В.В."/>
    <d v="1964-10-15T00:00:00"/>
    <s v="м"/>
    <n v="58"/>
    <n v="16680"/>
    <n v="35"/>
    <s v="ОКС↑ST"/>
    <x v="0"/>
    <x v="1"/>
    <s v="ПНА"/>
    <s v="лучевой"/>
    <n v="3"/>
    <x v="1"/>
    <s v="Щербаков А.С."/>
    <m/>
    <s v="Севринова О.В."/>
    <m/>
  </r>
  <r>
    <n v="235"/>
    <x v="90"/>
    <s v="Мокочунин А.С."/>
    <d v="1983-07-19T00:00:00"/>
    <s v="м"/>
    <n v="39"/>
    <n v="16682"/>
    <n v="35"/>
    <s v="ОКС↑ST"/>
    <x v="0"/>
    <x v="1"/>
    <s v="ПКА"/>
    <s v="лучевой"/>
    <n v="2"/>
    <x v="1"/>
    <s v="Щербаков А.С."/>
    <m/>
    <s v="Щербакова С.М."/>
    <m/>
  </r>
  <r>
    <n v="236"/>
    <x v="90"/>
    <s v="Григорьева А.Н."/>
    <d v="1950-12-19T00:00:00"/>
    <s v="ж"/>
    <n v="71"/>
    <n v="16690"/>
    <n v="35"/>
    <s v="ОКС БПST"/>
    <x v="0"/>
    <x v="1"/>
    <s v="ВТК"/>
    <s v="лучевой"/>
    <n v="1"/>
    <x v="1"/>
    <s v="Щербаков А.С."/>
    <m/>
    <s v="Севринова О.В."/>
    <m/>
  </r>
  <r>
    <n v="237"/>
    <x v="90"/>
    <s v="Евдокимова Н.А."/>
    <d v="1939-12-22T00:00:00"/>
    <s v="ж"/>
    <n v="82"/>
    <n v="16698"/>
    <n v="35"/>
    <s v="ОКС↑ST"/>
    <x v="0"/>
    <x v="8"/>
    <s v="ДВ"/>
    <s v="лучевой"/>
    <m/>
    <x v="1"/>
    <s v="Щербаков А.С."/>
    <m/>
    <s v="Севринова О.В."/>
    <m/>
  </r>
  <r>
    <n v="238"/>
    <x v="90"/>
    <s v="Ситанов В.В."/>
    <d v="1971-09-16T00:00:00"/>
    <s v="м"/>
    <n v="51"/>
    <n v="16700"/>
    <n v="35"/>
    <s v="ОКС БПST"/>
    <x v="0"/>
    <x v="1"/>
    <s v="ОА"/>
    <s v="лучевой"/>
    <n v="1"/>
    <x v="1"/>
    <s v="Щербаков А.С."/>
    <m/>
    <s v="Севринова О.В."/>
    <m/>
  </r>
  <r>
    <n v="239"/>
    <x v="91"/>
    <s v="Касаткин А.В."/>
    <d v="1955-01-03T00:00:00"/>
    <s v="м"/>
    <n v="67"/>
    <n v="17000"/>
    <n v="35"/>
    <s v="ОКС↑ST"/>
    <x v="0"/>
    <x v="1"/>
    <s v="ПНА"/>
    <s v="бедреный"/>
    <n v="1"/>
    <x v="1"/>
    <s v="Щербаков А.С."/>
    <m/>
    <s v="Севринова О.В."/>
    <m/>
  </r>
  <r>
    <n v="240"/>
    <x v="91"/>
    <s v="Волков Г.Н."/>
    <d v="1950-02-04T00:00:00"/>
    <s v="м"/>
    <n v="72"/>
    <n v="17002"/>
    <n v="35"/>
    <s v="ОКС БПST"/>
    <x v="0"/>
    <x v="1"/>
    <s v="ОА"/>
    <s v="лучевой"/>
    <n v="2"/>
    <x v="1"/>
    <s v="Щербаков А.С."/>
    <m/>
    <s v="Трунова А.С."/>
    <m/>
  </r>
  <r>
    <n v="241"/>
    <x v="91"/>
    <s v="Гусаков О.Л."/>
    <d v="1969-04-12T00:00:00"/>
    <s v="м"/>
    <n v="53"/>
    <n v="17046"/>
    <n v="35"/>
    <s v="ОКС↑ST"/>
    <x v="0"/>
    <x v="1"/>
    <s v="ПНА"/>
    <s v="лучевой"/>
    <n v="1"/>
    <x v="1"/>
    <s v="Щербаков А.С."/>
    <m/>
    <s v="Севринова О.В."/>
    <m/>
  </r>
  <r>
    <n v="242"/>
    <x v="91"/>
    <s v="Воронов Д.А."/>
    <d v="1965-01-28T00:00:00"/>
    <s v="м"/>
    <n v="57"/>
    <n v="17058"/>
    <n v="35"/>
    <s v="ОКС БПST"/>
    <x v="0"/>
    <x v="0"/>
    <m/>
    <s v="лучевой"/>
    <m/>
    <x v="0"/>
    <s v="Щербаков А.С."/>
    <m/>
    <s v="Трунова А.С."/>
    <m/>
  </r>
  <r>
    <n v="243"/>
    <x v="91"/>
    <s v="Григорьев М.В."/>
    <d v="1975-10-06T00:00:00"/>
    <s v="м"/>
    <n v="47"/>
    <n v="17056"/>
    <n v="35"/>
    <s v="ОКС БПST"/>
    <x v="0"/>
    <x v="0"/>
    <m/>
    <s v="лучевой"/>
    <m/>
    <x v="0"/>
    <s v="Щербаков А.С."/>
    <m/>
    <s v="Гайчук В.В."/>
    <m/>
  </r>
  <r>
    <n v="244"/>
    <x v="92"/>
    <s v="Абашидзе С.В."/>
    <d v="1966-05-05T00:00:00"/>
    <s v="м"/>
    <n v="56"/>
    <n v="17074"/>
    <n v="35"/>
    <s v="ОКС↑ST"/>
    <x v="0"/>
    <x v="1"/>
    <s v="ПНА"/>
    <s v="лучевой"/>
    <n v="1"/>
    <x v="1"/>
    <s v="Щербаков А.С."/>
    <m/>
    <s v="Гайчук В.В."/>
    <m/>
  </r>
  <r>
    <n v="245"/>
    <x v="93"/>
    <s v="Белобородов В.Н."/>
    <d v="1950-07-25T00:00:00"/>
    <s v="м"/>
    <n v="72"/>
    <n v="17210"/>
    <n v="35"/>
    <s v="ОКС БПST"/>
    <x v="0"/>
    <x v="0"/>
    <m/>
    <s v="лучевой"/>
    <m/>
    <x v="0"/>
    <s v="Щербаков А.С."/>
    <m/>
    <s v="Мелека Е.А."/>
    <m/>
  </r>
  <r>
    <n v="246"/>
    <x v="93"/>
    <s v="Мокочунин А.С."/>
    <d v="1983-07-19T00:00:00"/>
    <s v="м"/>
    <n v="39"/>
    <n v="27523"/>
    <n v="35"/>
    <s v="ОКС↑ST"/>
    <x v="1"/>
    <x v="1"/>
    <s v="ПКА"/>
    <s v="бедреный"/>
    <n v="2"/>
    <x v="1"/>
    <s v="Щербаков А.С."/>
    <m/>
    <s v="Трунова А.С."/>
    <m/>
  </r>
  <r>
    <n v="247"/>
    <x v="94"/>
    <s v="Юдина Л.Н."/>
    <d v="1935-09-30T00:00:00"/>
    <s v="ж"/>
    <n v="87"/>
    <n v="17432"/>
    <n v="35"/>
    <s v="ОКС БПST"/>
    <x v="0"/>
    <x v="3"/>
    <s v="ПКА"/>
    <s v="Комбинированный "/>
    <m/>
    <x v="3"/>
    <s v="Щербаков А.С."/>
    <s v="Московский И.А."/>
    <s v="Тарасова Н.В."/>
    <m/>
  </r>
  <r>
    <n v="248"/>
    <x v="94"/>
    <s v="Косоурихин А.В."/>
    <d v="1967-02-05T00:00:00"/>
    <s v="м"/>
    <n v="55"/>
    <n v="17434"/>
    <n v="35"/>
    <s v="ОКС↑ST"/>
    <x v="0"/>
    <x v="1"/>
    <s v="ПКА"/>
    <s v="бедреный"/>
    <n v="1"/>
    <x v="4"/>
    <s v="Щербаков А.С."/>
    <m/>
    <s v="Сугера И.В."/>
    <m/>
  </r>
  <r>
    <n v="249"/>
    <x v="94"/>
    <s v="Пуленец Т.М."/>
    <d v="1964-03-05T00:00:00"/>
    <s v="м"/>
    <n v="58"/>
    <n v="17438"/>
    <n v="35"/>
    <s v="ОКС БПST"/>
    <x v="0"/>
    <x v="0"/>
    <m/>
    <s v="лучевой"/>
    <m/>
    <x v="0"/>
    <s v="Щербаков А.С."/>
    <m/>
    <s v="Сугера И.В."/>
    <m/>
  </r>
  <r>
    <n v="250"/>
    <x v="95"/>
    <s v="Рыжков А.В."/>
    <d v="1954-10-08T00:00:00"/>
    <s v="м"/>
    <n v="68"/>
    <n v="17492"/>
    <n v="35"/>
    <s v="ОКС БПST"/>
    <x v="0"/>
    <x v="0"/>
    <m/>
    <s v="лучевой"/>
    <m/>
    <x v="0"/>
    <s v="Щербаков А.С."/>
    <m/>
    <s v="Синицина И.В."/>
    <m/>
  </r>
  <r>
    <n v="251"/>
    <x v="96"/>
    <s v="Яблоков М.И."/>
    <d v="1965-05-29T00:00:00"/>
    <s v="м"/>
    <n v="57"/>
    <n v="17748"/>
    <n v="35"/>
    <s v="ОКС↑ST"/>
    <x v="0"/>
    <x v="0"/>
    <m/>
    <s v="лучевой"/>
    <m/>
    <x v="0"/>
    <s v="Щербаков А.С."/>
    <m/>
    <s v="Мелека Е.А."/>
    <m/>
  </r>
  <r>
    <n v="252"/>
    <x v="96"/>
    <s v="Моисеев Е.А."/>
    <d v="1972-04-15T00:00:00"/>
    <s v="м"/>
    <n v="50"/>
    <n v="17752"/>
    <n v="35"/>
    <s v="ОКС БПST"/>
    <x v="0"/>
    <x v="1"/>
    <s v="Ствол-ПНА;kissing+ОА"/>
    <s v="лучевой"/>
    <n v="2"/>
    <x v="1"/>
    <s v="Щербаков А.С."/>
    <s v="Дибиров М.А."/>
    <s v="Севринова О.В."/>
    <m/>
  </r>
  <r>
    <n v="253"/>
    <x v="96"/>
    <s v="Свешников А.Н."/>
    <d v="1958-09-16T00:00:00"/>
    <s v="м"/>
    <n v="64"/>
    <n v="17800"/>
    <n v="35"/>
    <s v="ОКС↑ST"/>
    <x v="0"/>
    <x v="1"/>
    <s v="ПКА"/>
    <s v="лучевой"/>
    <n v="2"/>
    <x v="2"/>
    <s v="Щербаков А.С."/>
    <m/>
    <s v="Гайчук В.В."/>
    <m/>
  </r>
  <r>
    <n v="254"/>
    <x v="97"/>
    <s v="Петровская С.Ю."/>
    <d v="1952-03-23T00:00:00"/>
    <s v="ж"/>
    <n v="70"/>
    <n v="17806"/>
    <n v="35"/>
    <s v="ОКС↑ST"/>
    <x v="0"/>
    <x v="1"/>
    <s v="ПНА"/>
    <s v="лучевой"/>
    <n v="1"/>
    <x v="1"/>
    <s v="Щербаков А.С."/>
    <m/>
    <s v="Севринова О.В."/>
    <m/>
  </r>
  <r>
    <n v="255"/>
    <x v="98"/>
    <s v="Николаева Н.В"/>
    <d v="1947-03-23T00:00:00"/>
    <s v="ж"/>
    <n v="75"/>
    <n v="18108"/>
    <n v="35"/>
    <s v="ОКС↑ST"/>
    <x v="2"/>
    <x v="0"/>
    <s v="Ствол-ПНА"/>
    <s v="лучевой"/>
    <n v="2"/>
    <x v="1"/>
    <s v="Щербаков А.С."/>
    <m/>
    <s v="Трунова А.С."/>
    <m/>
  </r>
  <r>
    <n v="256"/>
    <x v="98"/>
    <s v="Ягутян А.Г."/>
    <d v="1952-06-08T00:00:00"/>
    <s v="м"/>
    <n v="70"/>
    <n v="18080"/>
    <n v="35"/>
    <s v="ОКС БПST"/>
    <x v="0"/>
    <x v="0"/>
    <m/>
    <s v="лучевой"/>
    <m/>
    <x v="0"/>
    <s v="Щербаков А.С."/>
    <m/>
    <s v="Сугера И.В."/>
    <m/>
  </r>
  <r>
    <n v="257"/>
    <x v="98"/>
    <s v="Яблочкин Ю.Н."/>
    <d v="1952-03-09T00:00:00"/>
    <s v="м"/>
    <n v="70"/>
    <n v="18130"/>
    <n v="35"/>
    <s v="ОКС↑ST"/>
    <x v="0"/>
    <x v="1"/>
    <s v="ПКА"/>
    <s v="лучевой"/>
    <n v="3"/>
    <x v="1"/>
    <s v="Щербаков А.С."/>
    <m/>
    <s v="Сугера И.В."/>
    <m/>
  </r>
  <r>
    <n v="258"/>
    <x v="98"/>
    <s v="Скопинов Н.А."/>
    <d v="1949-06-29T00:00:00"/>
    <s v="м"/>
    <n v="73"/>
    <n v="18126"/>
    <n v="35"/>
    <s v="ОКС БПST"/>
    <x v="0"/>
    <x v="1"/>
    <s v="ПНА"/>
    <s v="лучевой"/>
    <n v="1"/>
    <x v="1"/>
    <s v="Щербаков А.С."/>
    <m/>
    <s v="Сугера И.В."/>
    <m/>
  </r>
  <r>
    <n v="259"/>
    <x v="99"/>
    <s v="Акимова Т.И."/>
    <d v="1949-05-07T00:00:00"/>
    <s v="ж"/>
    <n v="73"/>
    <n v="18300"/>
    <n v="35"/>
    <s v="ОКС↑ST"/>
    <x v="0"/>
    <x v="1"/>
    <s v="ПНА"/>
    <s v="лучевой"/>
    <n v="1"/>
    <x v="1"/>
    <s v="Щербаков А.С."/>
    <s v="Дибиров М.А."/>
    <s v="Синицина И.В."/>
    <m/>
  </r>
  <r>
    <n v="260"/>
    <x v="99"/>
    <s v="Магомедова П.А."/>
    <d v="1944-07-01T00:00:00"/>
    <s v="ж"/>
    <n v="78"/>
    <n v="18334"/>
    <n v="35"/>
    <s v="ОКС↑ST"/>
    <x v="0"/>
    <x v="1"/>
    <s v="ПКА"/>
    <s v="лучевой"/>
    <n v="2"/>
    <x v="1"/>
    <s v="Щербаков А.С."/>
    <m/>
    <s v="Синицина И.В."/>
    <m/>
  </r>
  <r>
    <n v="261"/>
    <x v="100"/>
    <s v="Посадов К.К."/>
    <d v="1955-11-05T00:00:00"/>
    <s v="м"/>
    <n v="67"/>
    <n v="18536"/>
    <n v="35"/>
    <s v="ОКС БПST"/>
    <x v="0"/>
    <x v="0"/>
    <m/>
    <s v="лучевой"/>
    <m/>
    <x v="0"/>
    <s v="Щербаков А.С."/>
    <m/>
    <s v="Сугера И.В."/>
    <m/>
  </r>
  <r>
    <n v="262"/>
    <x v="100"/>
    <s v="Савельев С.Н."/>
    <d v="1941-11-22T00:00:00"/>
    <s v="м"/>
    <n v="81"/>
    <n v="18560"/>
    <n v="35"/>
    <s v="ОКС БПST"/>
    <x v="0"/>
    <x v="1"/>
    <s v="ПКА"/>
    <s v="лучевой"/>
    <n v="3"/>
    <x v="1"/>
    <s v="Щербаков А.С."/>
    <m/>
    <s v="Мелека Е.А."/>
    <m/>
  </r>
  <r>
    <n v="263"/>
    <x v="101"/>
    <s v="Денисов Е.В."/>
    <d v="1972-08-05T00:00:00"/>
    <s v="м"/>
    <n v="50"/>
    <n v="29015"/>
    <n v="35"/>
    <s v="Стеноз ВСА"/>
    <x v="3"/>
    <x v="0"/>
    <m/>
    <s v="лучевой"/>
    <m/>
    <x v="0"/>
    <s v="Щербаков А.С."/>
    <m/>
    <s v="Трунова А.С."/>
    <m/>
  </r>
  <r>
    <n v="264"/>
    <x v="101"/>
    <s v="Ивашкив Н.А."/>
    <d v="1957-04-02T00:00:00"/>
    <s v="ж"/>
    <n v="65"/>
    <n v="18888"/>
    <n v="35"/>
    <s v="ОКС БПST"/>
    <x v="0"/>
    <x v="1"/>
    <s v="ПНА"/>
    <s v="лучевой"/>
    <n v="2"/>
    <x v="1"/>
    <s v="Щербаков А.С."/>
    <m/>
    <s v="Трунова А.С."/>
    <m/>
  </r>
  <r>
    <n v="265"/>
    <x v="102"/>
    <s v="Ипатов В.П."/>
    <d v="1946-07-27T00:00:00"/>
    <s v="м"/>
    <n v="76"/>
    <n v="19176"/>
    <n v="35"/>
    <s v="ОКС БПST"/>
    <x v="0"/>
    <x v="0"/>
    <m/>
    <s v="лучевой"/>
    <m/>
    <x v="0"/>
    <s v="Щербаков А.С."/>
    <m/>
    <s v="Александрова И.А."/>
    <m/>
  </r>
  <r>
    <n v="266"/>
    <x v="102"/>
    <s v="Громов В.А."/>
    <d v="1958-11-10T00:00:00"/>
    <s v="м"/>
    <n v="64"/>
    <n v="19228"/>
    <n v="35"/>
    <s v="ОКС БПST"/>
    <x v="0"/>
    <x v="1"/>
    <s v="ПКА"/>
    <s v="лучевой"/>
    <n v="4"/>
    <x v="1"/>
    <s v="Щербаков А.С."/>
    <m/>
    <s v="Тарасова Н.В."/>
    <m/>
  </r>
  <r>
    <n v="267"/>
    <x v="103"/>
    <s v="Мхитарян Л.С."/>
    <d v="1954-10-02T00:00:00"/>
    <s v="м"/>
    <n v="68"/>
    <n v="19468"/>
    <n v="35"/>
    <s v="ОКС БПST"/>
    <x v="0"/>
    <x v="1"/>
    <s v="ОА"/>
    <s v="лучевой"/>
    <n v="2"/>
    <x v="1"/>
    <s v="Щербаков А.С."/>
    <m/>
    <s v="Тарасова Н.В."/>
    <m/>
  </r>
  <r>
    <n v="268"/>
    <x v="103"/>
    <s v="Сакулин Н.С."/>
    <d v="1955-09-06T00:00:00"/>
    <s v="м"/>
    <n v="67"/>
    <n v="19480"/>
    <n v="35"/>
    <s v="ОКС↑ST"/>
    <x v="0"/>
    <x v="1"/>
    <s v="ПКА"/>
    <s v="лучевой"/>
    <n v="2"/>
    <x v="1"/>
    <s v="Щербаков А.С."/>
    <m/>
    <s v="Трунова А.С."/>
    <m/>
  </r>
  <r>
    <n v="269"/>
    <x v="104"/>
    <s v="Комарова Е.А."/>
    <d v="1954-03-25T00:00:00"/>
    <s v="м"/>
    <n v="68"/>
    <n v="19588"/>
    <n v="35"/>
    <s v="ОКС БПST"/>
    <x v="0"/>
    <x v="1"/>
    <s v="ПНА"/>
    <s v="лучевой"/>
    <n v="2"/>
    <x v="1"/>
    <s v="Щербаков А.С."/>
    <m/>
    <s v="Тарасова Н.В."/>
    <m/>
  </r>
  <r>
    <n v="270"/>
    <x v="105"/>
    <s v="Ельцов В.Б."/>
    <d v="1956-12-06T00:00:00"/>
    <s v="м"/>
    <n v="66"/>
    <n v="19740"/>
    <n v="35"/>
    <s v="ОКС↑ST"/>
    <x v="0"/>
    <x v="1"/>
    <s v="ПКА"/>
    <s v="лучевой"/>
    <n v="2"/>
    <x v="1"/>
    <s v="Щербаков А.С."/>
    <m/>
    <s v="Сугера И.В."/>
    <m/>
  </r>
  <r>
    <n v="271"/>
    <x v="105"/>
    <s v="Горковенко И.К."/>
    <d v="1953-02-05T00:00:00"/>
    <s v="м"/>
    <n v="69"/>
    <n v="19748"/>
    <n v="35"/>
    <s v="ОКС БПST"/>
    <x v="0"/>
    <x v="0"/>
    <m/>
    <s v="лучевой"/>
    <m/>
    <x v="0"/>
    <s v="Щербаков А.С."/>
    <m/>
    <s v="Сугера И.В."/>
    <m/>
  </r>
  <r>
    <n v="272"/>
    <x v="105"/>
    <s v="Константинов В.Д."/>
    <d v="1954-03-09T00:00:00"/>
    <s v="м"/>
    <n v="68"/>
    <n v="19792"/>
    <n v="35"/>
    <s v="ОКС БПST"/>
    <x v="0"/>
    <x v="1"/>
    <s v="ПНА"/>
    <s v="лучевой"/>
    <n v="1"/>
    <x v="1"/>
    <s v="Щербаков А.С."/>
    <m/>
    <s v="Гайчук В.В."/>
    <m/>
  </r>
  <r>
    <n v="273"/>
    <x v="106"/>
    <s v="Загулина Л.М."/>
    <d v="1939-11-12T00:00:00"/>
    <s v="м"/>
    <n v="83"/>
    <n v="19808"/>
    <n v="35"/>
    <s v="ОКС↑ST"/>
    <x v="0"/>
    <x v="1"/>
    <s v="ПКА"/>
    <s v="лучевой"/>
    <n v="3"/>
    <x v="1"/>
    <s v="Щербаков А.С."/>
    <m/>
    <s v="Гайчук В.В."/>
    <m/>
  </r>
  <r>
    <n v="274"/>
    <x v="107"/>
    <s v="Розова С.В."/>
    <d v="1951-02-04T00:00:00"/>
    <s v="м"/>
    <n v="71"/>
    <n v="19928"/>
    <n v="35"/>
    <s v="ОКС↑ST"/>
    <x v="0"/>
    <x v="1"/>
    <s v="ПНА-ДВ;Culotte"/>
    <s v="лучевой"/>
    <n v="2"/>
    <x v="1"/>
    <s v="Щербаков А.С."/>
    <m/>
    <s v="Тарасова Н.В."/>
    <m/>
  </r>
  <r>
    <n v="275"/>
    <x v="108"/>
    <s v="Железняков В.В."/>
    <d v="1950-08-02T00:00:00"/>
    <s v="м"/>
    <n v="72"/>
    <n v="20132"/>
    <n v="35"/>
    <s v="ОКС↑ST"/>
    <x v="0"/>
    <x v="1"/>
    <s v="ИМА"/>
    <s v="лучевой"/>
    <n v="1"/>
    <x v="1"/>
    <s v="Щербаков А.С."/>
    <m/>
    <s v="Стрельникова И.В."/>
    <m/>
  </r>
  <r>
    <n v="276"/>
    <x v="108"/>
    <s v="Серов М.А."/>
    <d v="1961-04-22T00:00:00"/>
    <s v="м"/>
    <n v="61"/>
    <n v="20142"/>
    <n v="35"/>
    <s v="ОКС БПST"/>
    <x v="0"/>
    <x v="1"/>
    <s v="Ствол-ПНА-ОА;Tap"/>
    <s v="лучевой"/>
    <n v="2"/>
    <x v="1"/>
    <s v="Щербаков А.С."/>
    <m/>
    <s v="Гайчук В.В."/>
    <m/>
  </r>
  <r>
    <n v="277"/>
    <x v="109"/>
    <s v="Савчук Л.А."/>
    <d v="1947-06-23T00:00:00"/>
    <s v="ж"/>
    <n v="75"/>
    <n v="20208"/>
    <n v="35"/>
    <s v="ОКС↑ST"/>
    <x v="0"/>
    <x v="1"/>
    <s v="ПКА"/>
    <s v="лучевой"/>
    <n v="2"/>
    <x v="1"/>
    <s v="Щербаков А.С."/>
    <m/>
    <s v="Сугера И.В."/>
    <m/>
  </r>
  <r>
    <n v="278"/>
    <x v="110"/>
    <s v="Сакун Г.Ф"/>
    <d v="1929-02-07T00:00:00"/>
    <s v="ж"/>
    <n v="93"/>
    <n v="20214"/>
    <n v="35"/>
    <s v="ОКС↑ST"/>
    <x v="0"/>
    <x v="1"/>
    <s v="ПНА"/>
    <s v="лучевой"/>
    <n v="2"/>
    <x v="1"/>
    <s v="Щербаков А.С."/>
    <m/>
    <s v="Тарасова Н.В."/>
    <m/>
  </r>
  <r>
    <n v="279"/>
    <x v="111"/>
    <s v="Воробьев Д.А."/>
    <d v="1971-08-20T00:00:00"/>
    <s v="м"/>
    <n v="51"/>
    <n v="20448"/>
    <n v="35"/>
    <s v="ОКС↑ST"/>
    <x v="0"/>
    <x v="1"/>
    <s v="Ствол-ПНА"/>
    <s v="лучевой"/>
    <n v="1"/>
    <x v="1"/>
    <s v="Щербаков А.С."/>
    <m/>
    <s v="Александрова И.А."/>
    <m/>
  </r>
  <r>
    <n v="280"/>
    <x v="112"/>
    <s v="Харитонов В.Н."/>
    <d v="1974-05-02T00:00:00"/>
    <s v="м"/>
    <n v="48"/>
    <n v="96"/>
    <n v="35"/>
    <s v="ОКС↑ST"/>
    <x v="0"/>
    <x v="3"/>
    <s v="Попытка БАП ДВ"/>
    <s v="дистальный "/>
    <m/>
    <x v="3"/>
    <s v="Щербаков А.С."/>
    <m/>
    <s v="Синицина И.В."/>
    <m/>
  </r>
  <r>
    <n v="281"/>
    <x v="112"/>
    <s v="Старов А.Ф."/>
    <d v="1950-04-28T00:00:00"/>
    <s v="м"/>
    <n v="72"/>
    <n v="128"/>
    <n v="35"/>
    <s v="ОКС↑ST"/>
    <x v="0"/>
    <x v="1"/>
    <s v="ПКА"/>
    <s v="лучевой"/>
    <n v="1"/>
    <x v="1"/>
    <s v="Щербаков А.С."/>
    <m/>
    <s v="Синицина И.В."/>
    <m/>
  </r>
  <r>
    <n v="282"/>
    <x v="112"/>
    <s v="Манежнов С.В."/>
    <d v="1966-10-07T00:00:00"/>
    <s v="м"/>
    <n v="56"/>
    <n v="122"/>
    <n v="35"/>
    <s v="ОКС БПST"/>
    <x v="0"/>
    <x v="1"/>
    <s v="ПКА"/>
    <s v="лучевой"/>
    <n v="2"/>
    <x v="1"/>
    <s v="Щербаков А.С."/>
    <m/>
    <s v="Синицина И.В."/>
    <m/>
  </r>
  <r>
    <n v="283"/>
    <x v="112"/>
    <s v="Балашова Р.Х."/>
    <d v="1963-07-15T00:00:00"/>
    <s v="м"/>
    <n v="59"/>
    <n v="126"/>
    <n v="35"/>
    <s v="ОКС БПST"/>
    <x v="0"/>
    <x v="1"/>
    <s v="ОА"/>
    <s v="лучевой"/>
    <n v="2"/>
    <x v="1"/>
    <s v="Щербаков А.С."/>
    <m/>
    <s v="Синицина И.В."/>
    <m/>
  </r>
  <r>
    <n v="284"/>
    <x v="112"/>
    <s v="Смуров А.И."/>
    <d v="1972-02-18T00:00:00"/>
    <s v="м"/>
    <n v="50"/>
    <n v="146"/>
    <n v="35"/>
    <s v="ОКС↑ST"/>
    <x v="0"/>
    <x v="1"/>
    <s v="ПНА"/>
    <s v="лучевой"/>
    <n v="1"/>
    <x v="1"/>
    <s v="Щербаков А.С."/>
    <m/>
    <s v="Синицина И.В."/>
    <m/>
  </r>
  <r>
    <n v="285"/>
    <x v="113"/>
    <s v="Аладьев А.А."/>
    <d v="1976-02-24T00:00:00"/>
    <s v="м"/>
    <n v="46"/>
    <n v="246"/>
    <n v="35"/>
    <s v="ОКС БПST"/>
    <x v="0"/>
    <x v="1"/>
    <s v="ПНА"/>
    <s v="лучевой"/>
    <n v="2"/>
    <x v="1"/>
    <s v="Щербаков А.С."/>
    <m/>
    <s v="Щербакова С.М."/>
    <m/>
  </r>
  <r>
    <n v="286"/>
    <x v="113"/>
    <s v="Ерёмин В.Н."/>
    <d v="1947-09-08T00:00:00"/>
    <s v="м"/>
    <n v="75"/>
    <n v="254"/>
    <n v="35"/>
    <s v="ОКС БПST"/>
    <x v="0"/>
    <x v="1"/>
    <s v="Ствол-ПНА"/>
    <s v="лучевой"/>
    <n v="1"/>
    <x v="1"/>
    <s v="Щербаков А.С."/>
    <m/>
    <s v="Щербакова С.М."/>
    <m/>
  </r>
  <r>
    <n v="287"/>
    <x v="113"/>
    <s v="Иванов В.Л."/>
    <d v="1952-11-21T00:00:00"/>
    <s v="м"/>
    <n v="70"/>
    <n v="262"/>
    <n v="35"/>
    <s v="ОКС↑ST"/>
    <x v="0"/>
    <x v="1"/>
    <s v="ОА"/>
    <s v="лучевой"/>
    <n v="1"/>
    <x v="1"/>
    <s v="Щербаков А.С."/>
    <m/>
    <s v="Тарасова Н.В."/>
    <m/>
  </r>
  <r>
    <n v="288"/>
    <x v="114"/>
    <s v="Кузнецова Л.А."/>
    <d v="1937-12-23T00:00:00"/>
    <s v="ж"/>
    <n v="85"/>
    <n v="264"/>
    <n v="35"/>
    <s v="ОКС БПST"/>
    <x v="0"/>
    <x v="3"/>
    <s v="ОА"/>
    <s v="лучевой"/>
    <m/>
    <x v="3"/>
    <s v="Щербаков А.С."/>
    <m/>
    <s v="Щербакова С.М."/>
    <m/>
  </r>
  <r>
    <n v="289"/>
    <x v="115"/>
    <s v="Черенков М.Ю."/>
    <d v="1966-01-26T00:00:00"/>
    <s v="м"/>
    <n v="56"/>
    <n v="438"/>
    <n v="35"/>
    <s v="ОКС↑ST"/>
    <x v="0"/>
    <x v="0"/>
    <s v="НОРМА"/>
    <s v="лучевой"/>
    <m/>
    <x v="0"/>
    <s v="Щербаков А.С."/>
    <m/>
    <s v="Стрельникова И.В."/>
    <m/>
  </r>
  <r>
    <n v="290"/>
    <x v="115"/>
    <s v="Никитин Н.Е."/>
    <d v="1951-12-05T00:00:00"/>
    <s v="м"/>
    <n v="71"/>
    <n v="410"/>
    <n v="35"/>
    <s v="ОКС БПST"/>
    <x v="0"/>
    <x v="0"/>
    <s v="НОРМА"/>
    <s v="лучевой"/>
    <m/>
    <x v="0"/>
    <s v="Щербаков А.С."/>
    <m/>
    <s v="Александрова И.А."/>
    <m/>
  </r>
  <r>
    <n v="291"/>
    <x v="115"/>
    <s v="Пыжков А.С."/>
    <d v="1974-06-07T00:00:00"/>
    <s v="м"/>
    <n v="48"/>
    <n v="484"/>
    <n v="35"/>
    <s v="ОКС↑ST"/>
    <x v="0"/>
    <x v="1"/>
    <s v="ПНА"/>
    <s v="лучевой"/>
    <n v="1"/>
    <x v="1"/>
    <s v="Щербаков А.С."/>
    <m/>
    <s v="Синицина И.В."/>
    <m/>
  </r>
  <r>
    <n v="292"/>
    <x v="115"/>
    <s v="Повасина Н.А."/>
    <d v="1959-01-21T00:00:00"/>
    <s v="м"/>
    <n v="63"/>
    <n v="494"/>
    <n v="35"/>
    <s v="ОКС БПST"/>
    <x v="0"/>
    <x v="0"/>
    <m/>
    <s v="лучевой"/>
    <m/>
    <x v="0"/>
    <s v="Щербаков А.С."/>
    <m/>
    <s v="Синицина И.В."/>
    <m/>
  </r>
  <r>
    <n v="293"/>
    <x v="116"/>
    <s v="Смекалин В.А."/>
    <d v="1949-05-26T00:00:00"/>
    <s v="м"/>
    <n v="73"/>
    <n v="686"/>
    <n v="35"/>
    <s v="ОКС↑ST"/>
    <x v="1"/>
    <x v="1"/>
    <s v="ПКА"/>
    <s v="лучевой"/>
    <n v="1"/>
    <x v="1"/>
    <s v="Щербаков А.С."/>
    <s v="Анохин В.С."/>
    <s v="Синицина И.В."/>
    <m/>
  </r>
  <r>
    <n v="294"/>
    <x v="117"/>
    <s v="Балина Н.В."/>
    <d v="1955-04-14T00:00:00"/>
    <s v="ж"/>
    <n v="67"/>
    <n v="972"/>
    <n v="35"/>
    <s v="ОКС БПST"/>
    <x v="0"/>
    <x v="1"/>
    <s v="Ствол-ИМА"/>
    <s v="лучевой"/>
    <n v="1"/>
    <x v="1"/>
    <s v="Щербаков А.С."/>
    <m/>
    <s v="Синицина И.В."/>
    <m/>
  </r>
  <r>
    <n v="295"/>
    <x v="117"/>
    <s v="Шудров Б.А."/>
    <d v="1942-06-29T00:00:00"/>
    <s v="м"/>
    <n v="80"/>
    <n v="986"/>
    <n v="35"/>
    <s v="ОКС БПST"/>
    <x v="2"/>
    <x v="0"/>
    <s v="ПНА"/>
    <s v="лучевой"/>
    <n v="1"/>
    <x v="1"/>
    <s v="Щербаков А.С."/>
    <s v="Дибиров М.А."/>
    <s v="Стрельникова И.В."/>
    <m/>
  </r>
  <r>
    <n v="296"/>
    <x v="118"/>
    <s v="Кашина Е.Г."/>
    <d v="1956-08-19T00:00:00"/>
    <s v="ж"/>
    <n v="66"/>
    <n v="1100"/>
    <n v="35"/>
    <s v="ОКС↑ST"/>
    <x v="1"/>
    <x v="1"/>
    <s v="Ствол-ПНА-ОА;Tap"/>
    <s v="лучевой"/>
    <n v="2"/>
    <x v="1"/>
    <s v="Щербаков А.С."/>
    <s v="Зимин И.Н."/>
    <s v="Севринова О.В."/>
    <m/>
  </r>
  <r>
    <n v="297"/>
    <x v="118"/>
    <s v="Глазунова О.Б."/>
    <d v="1964-05-29T00:00:00"/>
    <s v="ж"/>
    <n v="58"/>
    <n v="1098"/>
    <n v="35"/>
    <s v="ОКС БПST"/>
    <x v="0"/>
    <x v="0"/>
    <m/>
    <s v="лучевой"/>
    <m/>
    <x v="0"/>
    <s v="Щербаков А.С."/>
    <m/>
    <s v="Щербакова С.М."/>
    <m/>
  </r>
  <r>
    <n v="298"/>
    <x v="119"/>
    <s v="Полетаев Н.Г."/>
    <d v="1954-01-12T00:00:00"/>
    <s v="м"/>
    <n v="69"/>
    <n v="1368"/>
    <n v="35"/>
    <s v="ОКС↑ST"/>
    <x v="0"/>
    <x v="1"/>
    <s v="ПНА"/>
    <s v="лучевой"/>
    <n v="1"/>
    <x v="1"/>
    <s v="Щербаков А.С."/>
    <m/>
    <s v="Нефёдова А.А."/>
    <m/>
  </r>
  <r>
    <n v="299"/>
    <x v="120"/>
    <s v="Маринин И.Ю."/>
    <d v="1966-07-26T00:00:00"/>
    <s v="м"/>
    <n v="56"/>
    <n v="1516"/>
    <n v="35"/>
    <s v="ОКС↑ST"/>
    <x v="0"/>
    <x v="1"/>
    <s v="ПНА"/>
    <s v="лучевой"/>
    <n v="2"/>
    <x v="1"/>
    <s v="Щербаков А.С."/>
    <m/>
    <s v="Трунова А.С."/>
    <m/>
  </r>
  <r>
    <n v="300"/>
    <x v="120"/>
    <s v="Шерстобаева Т.П."/>
    <d v="1956-05-28T00:00:00"/>
    <s v="м"/>
    <n v="66"/>
    <n v="1520"/>
    <n v="35"/>
    <s v="ОКС БПST"/>
    <x v="0"/>
    <x v="0"/>
    <s v="НОРМА"/>
    <s v="лучевой"/>
    <m/>
    <x v="0"/>
    <s v="Щербаков А.С."/>
    <m/>
    <s v="Трунова А.С."/>
    <m/>
  </r>
  <r>
    <n v="301"/>
    <x v="120"/>
    <s v="Григорьев Ю.Л."/>
    <d v="1972-05-03T00:00:00"/>
    <s v="м"/>
    <n v="50"/>
    <n v="1530"/>
    <n v="35"/>
    <s v="ОКС↑ST"/>
    <x v="0"/>
    <x v="1"/>
    <s v="ПКА"/>
    <s v="лучевой"/>
    <n v="1"/>
    <x v="1"/>
    <s v="Щербаков А.С."/>
    <m/>
    <s v="Трунова А.С."/>
    <m/>
  </r>
  <r>
    <n v="302"/>
    <x v="121"/>
    <s v="Алексеев М.В."/>
    <d v="1976-07-17T00:00:00"/>
    <s v="м"/>
    <n v="46"/>
    <n v="1712"/>
    <n v="35"/>
    <s v="ОКС↑ST"/>
    <x v="0"/>
    <x v="1"/>
    <s v="ПНА"/>
    <s v="лучевой"/>
    <n v="1"/>
    <x v="1"/>
    <s v="Щербаков А.С."/>
    <m/>
    <s v="Нефёдова А.А."/>
    <m/>
  </r>
  <r>
    <n v="303"/>
    <x v="121"/>
    <s v="Калашян К.Ш."/>
    <d v="1969-11-28T00:00:00"/>
    <s v="м"/>
    <n v="53"/>
    <n v="1750"/>
    <n v="35"/>
    <s v="ОКС↑ST"/>
    <x v="0"/>
    <x v="1"/>
    <s v="ПКА"/>
    <s v="лучевой"/>
    <n v="1"/>
    <x v="1"/>
    <s v="Щербаков А.С."/>
    <m/>
    <s v="Стрельникова И.В."/>
    <m/>
  </r>
  <r>
    <n v="304"/>
    <x v="121"/>
    <s v="Манежнов С.В."/>
    <d v="1966-10-07T00:00:00"/>
    <s v="м"/>
    <n v="56"/>
    <n v="1754"/>
    <n v="35"/>
    <s v="ОКС БПST"/>
    <x v="0"/>
    <x v="0"/>
    <m/>
    <s v="лучевой"/>
    <m/>
    <x v="0"/>
    <s v="Щербаков А.С."/>
    <m/>
    <s v="Стрельникова И.В."/>
    <m/>
  </r>
  <r>
    <n v="305"/>
    <x v="121"/>
    <s v="Расолько Д.И."/>
    <d v="1959-03-09T00:00:00"/>
    <s v="м"/>
    <n v="63"/>
    <n v="1762"/>
    <n v="35"/>
    <s v="ОКС↑ST"/>
    <x v="0"/>
    <x v="1"/>
    <s v="ПНА"/>
    <s v="лучевой"/>
    <n v="3"/>
    <x v="1"/>
    <s v="Щербаков А.С."/>
    <m/>
    <s v="Синицина И.В."/>
    <m/>
  </r>
  <r>
    <n v="306"/>
    <x v="122"/>
    <s v="Васильева М.Л."/>
    <d v="1932-01-17T00:00:00"/>
    <s v="ж"/>
    <n v="91"/>
    <n v="1972"/>
    <n v="35"/>
    <s v="ОКС↑ST"/>
    <x v="0"/>
    <x v="1"/>
    <s v="ПКА"/>
    <s v="лучевой"/>
    <n v="2"/>
    <x v="1"/>
    <s v="Щербаков А.С."/>
    <m/>
    <s v="Трунова А.С."/>
    <m/>
  </r>
  <r>
    <n v="307"/>
    <x v="123"/>
    <s v="Жолобов Д.В."/>
    <d v="1975-06-04T00:00:00"/>
    <s v="м"/>
    <n v="47"/>
    <n v="2208"/>
    <n v="35"/>
    <s v="ОКС↑ST"/>
    <x v="0"/>
    <x v="1"/>
    <s v="ПНА-ДВ;Tap"/>
    <s v="лучевой"/>
    <n v="3"/>
    <x v="1"/>
    <s v="Щербаков А.С."/>
    <m/>
    <s v="Тарасова Н.В."/>
    <m/>
  </r>
  <r>
    <n v="308"/>
    <x v="123"/>
    <s v="Пичугина Т.Н."/>
    <d v="1952-04-03T00:00:00"/>
    <s v="ж"/>
    <n v="70"/>
    <n v="2238"/>
    <n v="35"/>
    <s v="ОКС БПST"/>
    <x v="0"/>
    <x v="3"/>
    <s v="ПНА"/>
    <s v="локтевой"/>
    <m/>
    <x v="3"/>
    <s v="Щербаков А.С."/>
    <m/>
    <s v="Тарасова Н.В."/>
    <m/>
  </r>
  <r>
    <n v="309"/>
    <x v="123"/>
    <s v="Сухарева Е.А."/>
    <d v="1969-10-12T00:00:00"/>
    <s v="ж"/>
    <n v="53"/>
    <n v="2248"/>
    <n v="35"/>
    <s v="ОКС↑ST"/>
    <x v="0"/>
    <x v="1"/>
    <s v="ПНА"/>
    <s v="лучевой"/>
    <n v="2"/>
    <x v="1"/>
    <s v="Щербаков А.С."/>
    <m/>
    <s v="Тарасова Н.В."/>
    <m/>
  </r>
  <r>
    <n v="310"/>
    <x v="124"/>
    <s v="Сухарева Е.А."/>
    <d v="1969-10-12T00:00:00"/>
    <s v="ж"/>
    <n v="53"/>
    <n v="2249"/>
    <n v="35"/>
    <s v="Тр/стента"/>
    <x v="1"/>
    <x v="1"/>
    <s v="ПНА"/>
    <s v="лучевой"/>
    <n v="1"/>
    <x v="1"/>
    <s v="Щербаков А.С."/>
    <m/>
    <s v="Севринова О.В."/>
    <m/>
  </r>
  <r>
    <n v="311"/>
    <x v="125"/>
    <s v="Каргин В.Е."/>
    <d v="1954-09-15T00:00:00"/>
    <s v="м"/>
    <n v="68"/>
    <n v="2382"/>
    <n v="35"/>
    <s v="ОКС БПST"/>
    <x v="0"/>
    <x v="0"/>
    <m/>
    <s v="лучевой"/>
    <m/>
    <x v="0"/>
    <s v="Щербаков А.С."/>
    <m/>
    <s v="Тарасова Н.В."/>
    <m/>
  </r>
  <r>
    <n v="312"/>
    <x v="125"/>
    <s v="Дудин Н.Н."/>
    <d v="1959-01-28T00:00:00"/>
    <s v="м"/>
    <n v="64"/>
    <n v="2380"/>
    <n v="35"/>
    <s v="ОКС БПST"/>
    <x v="0"/>
    <x v="0"/>
    <m/>
    <s v="лучевой"/>
    <m/>
    <x v="0"/>
    <s v="Щербаков А.С."/>
    <m/>
    <s v="Тарасова Н.В."/>
    <m/>
  </r>
  <r>
    <n v="313"/>
    <x v="126"/>
    <s v="Смурыгина Г.В."/>
    <d v="1956-07-28T00:00:00"/>
    <s v="ж"/>
    <n v="66"/>
    <n v="2776"/>
    <n v="35"/>
    <s v="ОКС БПST"/>
    <x v="0"/>
    <x v="1"/>
    <s v="ПНА"/>
    <s v="лучевой"/>
    <n v="1"/>
    <x v="1"/>
    <s v="Щербаков А.С."/>
    <m/>
    <s v="Синицина И.В."/>
    <m/>
  </r>
  <r>
    <n v="314"/>
    <x v="126"/>
    <s v="Бойков В.А."/>
    <d v="1973-02-09T00:00:00"/>
    <s v="м"/>
    <n v="50"/>
    <n v="2804"/>
    <n v="35"/>
    <s v="ОКС↑ST"/>
    <x v="0"/>
    <x v="4"/>
    <s v="ВТК"/>
    <s v="лучевой"/>
    <m/>
    <x v="3"/>
    <s v="Щербаков А.С."/>
    <m/>
    <s v="Синицина И.В."/>
    <m/>
  </r>
  <r>
    <n v="315"/>
    <x v="127"/>
    <s v="Ефимова И.Г."/>
    <d v="1961-11-06T00:00:00"/>
    <s v="ж"/>
    <n v="61"/>
    <n v="2808"/>
    <n v="35"/>
    <s v="ОКС БПST"/>
    <x v="0"/>
    <x v="0"/>
    <m/>
    <s v="лучевой"/>
    <m/>
    <x v="0"/>
    <s v="Щербаков А.С."/>
    <m/>
    <s v="Синицина И.В."/>
    <m/>
  </r>
  <r>
    <n v="316"/>
    <x v="127"/>
    <s v="Милютин Е.В."/>
    <d v="1978-02-28T00:00:00"/>
    <s v="м"/>
    <n v="44"/>
    <n v="2818"/>
    <n v="35"/>
    <s v="ОКС БПST"/>
    <x v="1"/>
    <x v="1"/>
    <s v="ПНА"/>
    <s v="лучевой"/>
    <n v="1"/>
    <x v="1"/>
    <s v="Щербаков А.С."/>
    <m/>
    <s v="Александрова И.А."/>
    <m/>
  </r>
  <r>
    <n v="317"/>
    <x v="128"/>
    <s v="Петрова Л.А."/>
    <d v="1950-03-13T00:00:00"/>
    <s v="ж"/>
    <n v="72"/>
    <n v="3122"/>
    <n v="35"/>
    <s v="ОКС↑ST"/>
    <x v="0"/>
    <x v="1"/>
    <s v="ПКА"/>
    <s v="лучевой"/>
    <n v="2"/>
    <x v="1"/>
    <s v="Щербаков А.С."/>
    <m/>
    <s v="Щербакова С.М."/>
    <m/>
  </r>
  <r>
    <n v="318"/>
    <x v="128"/>
    <s v="Чистякова Л.А."/>
    <d v="1936-04-04T00:00:00"/>
    <s v="ж"/>
    <n v="86"/>
    <n v="3120"/>
    <n v="35"/>
    <s v="ОКС БПST"/>
    <x v="0"/>
    <x v="0"/>
    <m/>
    <s v="лучевой"/>
    <m/>
    <x v="0"/>
    <s v="Щербаков А.С."/>
    <m/>
    <s v="Щербакова С.М."/>
    <m/>
  </r>
  <r>
    <n v="319"/>
    <x v="129"/>
    <s v="Суетенков А.В."/>
    <d v="1962-06-08T00:00:00"/>
    <s v="м"/>
    <n v="60"/>
    <n v="3132"/>
    <n v="35"/>
    <s v="ОКС БПST"/>
    <x v="0"/>
    <x v="1"/>
    <s v="ПНА"/>
    <s v="лучевой"/>
    <n v="1"/>
    <x v="1"/>
    <s v="Щербаков А.С."/>
    <m/>
    <s v="Щербакова С.М."/>
    <m/>
  </r>
  <r>
    <n v="320"/>
    <x v="130"/>
    <s v="Лощилов М.В."/>
    <d v="1978-06-17T00:00:00"/>
    <s v="м"/>
    <n v="44"/>
    <n v="3210"/>
    <n v="22"/>
    <s v="ОКС БПST"/>
    <x v="0"/>
    <x v="0"/>
    <s v="НОРМА"/>
    <s v="лучевой"/>
    <m/>
    <x v="0"/>
    <s v="Щербаков А.С."/>
    <m/>
    <s v="Мешалкина И.В."/>
    <m/>
  </r>
  <r>
    <n v="321"/>
    <x v="130"/>
    <s v="Халатян С.А."/>
    <d v="1955-12-10T00:00:00"/>
    <s v="м"/>
    <n v="67"/>
    <n v="3256"/>
    <n v="35"/>
    <s v="ОКС↑ST"/>
    <x v="0"/>
    <x v="0"/>
    <m/>
    <s v="лучевой"/>
    <m/>
    <x v="0"/>
    <s v="Щербаков А.С."/>
    <s v="Дибиров М.А."/>
    <s v="Мешалкина И.В."/>
    <m/>
  </r>
  <r>
    <n v="322"/>
    <x v="131"/>
    <s v="Кислова Т.В."/>
    <d v="1961-03-03T00:00:00"/>
    <s v="ж"/>
    <n v="62"/>
    <n v="3558"/>
    <n v="35"/>
    <s v="ОКС↑ST"/>
    <x v="0"/>
    <x v="1"/>
    <s v="ПКА"/>
    <s v="лучевой"/>
    <n v="3"/>
    <x v="1"/>
    <s v="Щербаков А.С."/>
    <m/>
    <s v="Сугера И.В."/>
    <m/>
  </r>
  <r>
    <n v="323"/>
    <x v="131"/>
    <s v="Сикачёва Л.А."/>
    <d v="1939-07-09T00:00:00"/>
    <s v="ж"/>
    <n v="83"/>
    <n v="3564"/>
    <n v="35"/>
    <s v="ОКС↑ST"/>
    <x v="0"/>
    <x v="1"/>
    <s v="Ствол-ПНА"/>
    <s v="лучевой"/>
    <n v="2"/>
    <x v="1"/>
    <s v="Щербаков А.С."/>
    <m/>
    <s v="Сугера И.В."/>
    <m/>
  </r>
  <r>
    <n v="324"/>
    <x v="132"/>
    <s v="Малышева А.Д."/>
    <d v="1932-06-19T00:00:00"/>
    <s v="ж"/>
    <n v="90"/>
    <n v="3566"/>
    <n v="35"/>
    <s v="ОКС↑ST"/>
    <x v="0"/>
    <x v="1"/>
    <s v="ПНА-ДВ;Tap"/>
    <s v="лучевой"/>
    <n v="4"/>
    <x v="1"/>
    <s v="Щербаков А.С."/>
    <m/>
    <s v="Сугера И.В."/>
    <m/>
  </r>
  <r>
    <n v="325"/>
    <x v="133"/>
    <s v="Рыбаков А.И."/>
    <d v="1965-08-10T00:00:00"/>
    <s v="м"/>
    <n v="57"/>
    <n v="3764"/>
    <n v="35"/>
    <s v="ОКС↑ST"/>
    <x v="0"/>
    <x v="1"/>
    <s v="ПНА"/>
    <s v="бедреный"/>
    <n v="2"/>
    <x v="1"/>
    <s v="Щербаков А.С."/>
    <m/>
    <s v="Трунова А.С."/>
    <m/>
  </r>
  <r>
    <n v="326"/>
    <x v="133"/>
    <s v="Гольцева Г.М."/>
    <d v="1951-08-25T00:00:00"/>
    <s v="ж"/>
    <n v="71"/>
    <n v="3768"/>
    <n v="35"/>
    <s v="ОКС↑ST"/>
    <x v="0"/>
    <x v="1"/>
    <s v="ПНА"/>
    <s v="лучевой"/>
    <n v="1"/>
    <x v="1"/>
    <s v="Щербаков А.С."/>
    <m/>
    <s v="Севринова О.В."/>
    <m/>
  </r>
  <r>
    <n v="327"/>
    <x v="133"/>
    <s v="Голяков В.Н."/>
    <d v="1969-10-29T00:00:00"/>
    <s v="м"/>
    <n v="53"/>
    <n v="3770"/>
    <n v="35"/>
    <s v="ОКС↑ST"/>
    <x v="0"/>
    <x v="1"/>
    <s v="ПНА"/>
    <s v="лучевой"/>
    <n v="3"/>
    <x v="1"/>
    <s v="Щербаков А.С."/>
    <m/>
    <s v="Трунова А.С."/>
    <m/>
  </r>
  <r>
    <n v="328"/>
    <x v="134"/>
    <s v="Потёмкин Э.С."/>
    <d v="1968-08-14T00:00:00"/>
    <s v="м"/>
    <n v="54"/>
    <n v="3908"/>
    <n v="35"/>
    <s v="ОКС↑ST"/>
    <x v="0"/>
    <x v="1"/>
    <s v="ПКА"/>
    <s v="лучевой"/>
    <n v="2"/>
    <x v="1"/>
    <s v="Щербаков А.С."/>
    <m/>
    <s v="Тарасова Н.В."/>
    <m/>
  </r>
  <r>
    <n v="329"/>
    <x v="134"/>
    <s v="Кроваткин Г.П."/>
    <d v="1949-05-02T00:00:00"/>
    <s v="м"/>
    <n v="73"/>
    <n v="3914"/>
    <n v="35"/>
    <s v="ОКС↑ST"/>
    <x v="0"/>
    <x v="1"/>
    <s v="ПНА"/>
    <s v="лучевой"/>
    <n v="1"/>
    <x v="2"/>
    <s v="Щербаков А.С."/>
    <m/>
    <s v="Тарасова Н.В."/>
    <m/>
  </r>
  <r>
    <n v="330"/>
    <x v="134"/>
    <s v="Тяпичева Н.А."/>
    <d v="1960-03-02T00:00:00"/>
    <s v="ж"/>
    <n v="63"/>
    <n v="3920"/>
    <n v="35"/>
    <s v="ОКС↑ST"/>
    <x v="0"/>
    <x v="1"/>
    <s v="ПНА-ДВ;Tap"/>
    <s v="лучевой"/>
    <n v="2"/>
    <x v="1"/>
    <s v="Щербаков А.С."/>
    <m/>
    <s v="Тарасова Н.В."/>
    <m/>
  </r>
  <r>
    <n v="331"/>
    <x v="134"/>
    <s v="Волкова Е.И."/>
    <d v="1964-08-25T00:00:00"/>
    <s v="ж"/>
    <n v="58"/>
    <n v="3936"/>
    <n v="35"/>
    <s v="ОКС↑ST"/>
    <x v="0"/>
    <x v="1"/>
    <s v="ПКА"/>
    <s v="лучевой"/>
    <n v="1"/>
    <x v="1"/>
    <s v="Щербаков А.С."/>
    <m/>
    <s v="Тарасова Н.В."/>
    <m/>
  </r>
  <r>
    <n v="332"/>
    <x v="134"/>
    <s v="Быков М.А."/>
    <d v="1956-09-18T00:00:00"/>
    <s v="м"/>
    <n v="66"/>
    <n v="3942"/>
    <n v="35"/>
    <s v="ОКС↑ST"/>
    <x v="0"/>
    <x v="1"/>
    <s v="ПНА"/>
    <s v="лучевой"/>
    <n v="1"/>
    <x v="1"/>
    <s v="Щербаков А.С."/>
    <m/>
    <s v="Тарасова Н.В."/>
    <m/>
  </r>
  <r>
    <n v="333"/>
    <x v="135"/>
    <s v="Чуйков В.Н."/>
    <d v="1947-02-03T00:00:00"/>
    <s v="м"/>
    <n v="76"/>
    <n v="4072"/>
    <n v="35"/>
    <s v="ОКС↑ST"/>
    <x v="0"/>
    <x v="1"/>
    <s v="ПКА"/>
    <s v="лучевой"/>
    <n v="1"/>
    <x v="1"/>
    <s v="Щербаков А.С."/>
    <m/>
    <s v="Казанцева А.М."/>
    <m/>
  </r>
  <r>
    <n v="334"/>
    <x v="135"/>
    <s v="Никитин А.А."/>
    <d v="1976-12-26T00:00:00"/>
    <s v="м"/>
    <n v="46"/>
    <n v="4120"/>
    <n v="35"/>
    <s v="ОКС↑ST"/>
    <x v="0"/>
    <x v="1"/>
    <s v="ПНА"/>
    <s v="лучевой"/>
    <n v="1"/>
    <x v="1"/>
    <s v="Щербаков А.С."/>
    <m/>
    <s v="Синицина И.В."/>
    <m/>
  </r>
  <r>
    <n v="335"/>
    <x v="136"/>
    <s v="Спасская Н.А."/>
    <d v="1974-07-25T00:00:00"/>
    <s v="ж"/>
    <n v="48"/>
    <n v="4276"/>
    <n v="35"/>
    <s v="ОКС↑ST"/>
    <x v="0"/>
    <x v="0"/>
    <s v="НОРМА"/>
    <s v="лучевой"/>
    <m/>
    <x v="0"/>
    <s v="Щербаков А.С."/>
    <m/>
    <s v="Тарасова Н.В."/>
    <m/>
  </r>
  <r>
    <n v="336"/>
    <x v="136"/>
    <s v="Белорусова Г.И."/>
    <d v="1966-02-28T00:00:00"/>
    <s v="ж"/>
    <n v="57"/>
    <n v="4274"/>
    <n v="35"/>
    <s v="ОКС↑ST"/>
    <x v="0"/>
    <x v="0"/>
    <s v="НОРМА"/>
    <s v="лучевой"/>
    <m/>
    <x v="0"/>
    <s v="Щербаков А.С."/>
    <m/>
    <s v="Сугера И.В."/>
    <m/>
  </r>
  <r>
    <n v="337"/>
    <x v="136"/>
    <s v="Козлова Л.С."/>
    <d v="1957-12-11T00:00:00"/>
    <s v="ж"/>
    <n v="65"/>
    <n v="4262"/>
    <n v="35"/>
    <s v="ОКС БПST"/>
    <x v="0"/>
    <x v="1"/>
    <s v="ПКА"/>
    <s v="лучевой"/>
    <n v="4"/>
    <x v="1"/>
    <s v="Щербаков А.С."/>
    <m/>
    <s v="Сугера И.В."/>
    <m/>
  </r>
  <r>
    <n v="338"/>
    <x v="137"/>
    <s v="Племяннова Н.А."/>
    <d v="1962-02-27T00:00:00"/>
    <s v="ж"/>
    <n v="61"/>
    <n v="4462"/>
    <n v="35"/>
    <s v="ОКС↑ST"/>
    <x v="1"/>
    <x v="1"/>
    <s v="ОА-ВТК;Culotte "/>
    <s v="лучевой"/>
    <n v="3"/>
    <x v="1"/>
    <s v="Щербаков А.С."/>
    <s v="Воронков А.В."/>
    <m/>
    <m/>
  </r>
  <r>
    <n v="339"/>
    <x v="138"/>
    <s v="Бутусов Н.В."/>
    <d v="1961-05-30T00:00:00"/>
    <s v="м"/>
    <n v="61"/>
    <n v="4670"/>
    <n v="35"/>
    <s v="ОКС↑ST"/>
    <x v="0"/>
    <x v="1"/>
    <s v="ПНА"/>
    <s v="лучевой"/>
    <n v="1"/>
    <x v="2"/>
    <s v="Щербаков А.С."/>
    <m/>
    <s v="Щербакова С.М."/>
    <m/>
  </r>
  <r>
    <n v="340"/>
    <x v="138"/>
    <s v="Байбаков А.Е."/>
    <d v="1962-06-01T00:00:00"/>
    <s v="м"/>
    <n v="60"/>
    <n v="4676"/>
    <n v="35"/>
    <s v="ОКС↑ST"/>
    <x v="0"/>
    <x v="1"/>
    <s v="ПКА"/>
    <s v="лучевой"/>
    <n v="3"/>
    <x v="1"/>
    <s v="Щербаков А.С."/>
    <m/>
    <s v="Гайчук В.В."/>
    <m/>
  </r>
  <r>
    <n v="341"/>
    <x v="138"/>
    <s v="Вахонина М.И."/>
    <d v="1968-07-30T00:00:00"/>
    <s v="ж"/>
    <n v="54"/>
    <n v="4720"/>
    <n v="35"/>
    <s v="ОКС БПST"/>
    <x v="0"/>
    <x v="1"/>
    <s v="ПНА"/>
    <s v="лучевой"/>
    <n v="1"/>
    <x v="1"/>
    <s v="Щербаков А.С."/>
    <m/>
    <s v="Щербакова С.М."/>
    <m/>
  </r>
  <r>
    <n v="342"/>
    <x v="139"/>
    <s v="Теслинова А.Н."/>
    <d v="1946-09-20T00:00:00"/>
    <s v="ж"/>
    <n v="76"/>
    <n v="4798"/>
    <n v="35"/>
    <s v="ОКС↑ST"/>
    <x v="0"/>
    <x v="1"/>
    <s v="ПКА"/>
    <s v="лучевой"/>
    <n v="2"/>
    <x v="1"/>
    <s v="Щербаков А.С."/>
    <m/>
    <s v="Нефёдова А.А."/>
    <m/>
  </r>
  <r>
    <n v="343"/>
    <x v="139"/>
    <s v="Соляник А.Г."/>
    <d v="1951-03-14T00:00:00"/>
    <s v="м"/>
    <n v="72"/>
    <n v="4812"/>
    <n v="35"/>
    <s v="ОКС↑ST"/>
    <x v="0"/>
    <x v="1"/>
    <s v="ПНА"/>
    <s v="лучевой"/>
    <n v="2"/>
    <x v="1"/>
    <s v="Щербаков А.С."/>
    <m/>
    <s v="Синицина И.В."/>
    <m/>
  </r>
  <r>
    <n v="344"/>
    <x v="139"/>
    <s v="Кочановский А.И."/>
    <d v="1973-03-20T00:00:00"/>
    <s v="м"/>
    <n v="50"/>
    <n v="4848"/>
    <n v="35"/>
    <s v="ОКС БПST"/>
    <x v="0"/>
    <x v="1"/>
    <s v="ИМА"/>
    <s v="лучевой"/>
    <n v="1"/>
    <x v="1"/>
    <s v="Щербаков А.С."/>
    <m/>
    <s v="Тарасова Н.В."/>
    <m/>
  </r>
  <r>
    <n v="345"/>
    <x v="140"/>
    <s v="Сачалко Н.Е."/>
    <d v="1952-10-22T00:00:00"/>
    <s v="ж"/>
    <n v="70"/>
    <n v="4874"/>
    <n v="35"/>
    <s v="ОКС БПST"/>
    <x v="0"/>
    <x v="0"/>
    <m/>
    <s v="лучевой"/>
    <m/>
    <x v="0"/>
    <s v="Щербаков А.С."/>
    <m/>
    <s v="Тарасова Н.В."/>
    <m/>
  </r>
  <r>
    <n v="346"/>
    <x v="140"/>
    <s v="Чистякова Г.И."/>
    <d v="1940-05-11T00:00:00"/>
    <s v="ж"/>
    <n v="82"/>
    <n v="8118"/>
    <n v="35"/>
    <s v="ОКС↑ST"/>
    <x v="0"/>
    <x v="1"/>
    <s v="ПНА"/>
    <s v="лучевой"/>
    <n v="1"/>
    <x v="1"/>
    <s v="Щербаков А.С."/>
    <m/>
    <s v="Казанцева А.М."/>
    <m/>
  </r>
  <r>
    <n v="347"/>
    <x v="140"/>
    <s v="Охапкин В.С."/>
    <d v="1969-01-18T00:00:00"/>
    <s v="м"/>
    <n v="54"/>
    <n v="8155"/>
    <n v="35"/>
    <s v="ОКС БПST"/>
    <x v="0"/>
    <x v="0"/>
    <m/>
    <s v="лучевой"/>
    <m/>
    <x v="0"/>
    <s v="Щербаков А.С."/>
    <m/>
    <s v="Тарасова Н.В."/>
    <m/>
  </r>
  <r>
    <n v="348"/>
    <x v="140"/>
    <s v="Поляков М.М."/>
    <d v="1966-04-21T00:00:00"/>
    <s v="м"/>
    <n v="56"/>
    <n v="8094"/>
    <n v="35"/>
    <s v="ОКС БПST"/>
    <x v="0"/>
    <x v="0"/>
    <m/>
    <s v="лучевой"/>
    <m/>
    <x v="0"/>
    <s v="Щербаков А.С."/>
    <m/>
    <s v="Тарасова Н.В."/>
    <m/>
  </r>
  <r>
    <n v="349"/>
    <x v="141"/>
    <s v="Акобян В.А."/>
    <d v="1951-02-03T00:00:00"/>
    <s v="м"/>
    <n v="72"/>
    <n v="8354"/>
    <n v="35"/>
    <s v="ОКС↑ST"/>
    <x v="0"/>
    <x v="1"/>
    <s v="ПКА"/>
    <s v="лучевой"/>
    <n v="1"/>
    <x v="1"/>
    <s v="Щербаков А.С."/>
    <m/>
    <s v="Трунова А.С."/>
    <m/>
  </r>
  <r>
    <n v="350"/>
    <x v="141"/>
    <s v="Скорюков В.В."/>
    <d v="1976-01-19T00:00:00"/>
    <s v="м"/>
    <n v="47"/>
    <n v="8498"/>
    <n v="35"/>
    <s v="ОКС↑ST"/>
    <x v="0"/>
    <x v="1"/>
    <s v="ПКА"/>
    <s v="лучевой"/>
    <n v="1"/>
    <x v="1"/>
    <s v="Щербаков А.С."/>
    <m/>
    <s v="Мешалкина И.В."/>
    <m/>
  </r>
  <r>
    <n v="351"/>
    <x v="141"/>
    <s v="Большаков Г.А."/>
    <d v="1966-03-10T00:00:00"/>
    <s v="м"/>
    <n v="57"/>
    <n v="8501"/>
    <n v="35"/>
    <s v="ОКС БПST"/>
    <x v="0"/>
    <x v="1"/>
    <s v="ПКА"/>
    <s v="лучевой"/>
    <n v="2"/>
    <x v="1"/>
    <s v="Щербаков А.С."/>
    <m/>
    <s v="Трунова А.С."/>
    <m/>
  </r>
  <r>
    <n v="352"/>
    <x v="142"/>
    <s v="Корнева Н.И."/>
    <d v="1946-10-02T00:00:00"/>
    <s v="ж"/>
    <n v="76"/>
    <n v="8905"/>
    <n v="35"/>
    <s v="ОКС БПST"/>
    <x v="0"/>
    <x v="0"/>
    <m/>
    <s v="лучевой"/>
    <m/>
    <x v="0"/>
    <s v="Щербаков А.С."/>
    <m/>
    <s v="Трунова А.С."/>
    <m/>
  </r>
  <r>
    <n v="353"/>
    <x v="142"/>
    <s v="Смирнова Н.Ю."/>
    <d v="1956-04-07T00:00:00"/>
    <s v="ж"/>
    <n v="67"/>
    <n v="8986"/>
    <n v="35"/>
    <s v="ОКС БПST"/>
    <x v="0"/>
    <x v="0"/>
    <m/>
    <s v="лучевой"/>
    <m/>
    <x v="0"/>
    <s v="Щербаков А.С."/>
    <m/>
    <s v="Трунова А.С."/>
    <m/>
  </r>
  <r>
    <n v="354"/>
    <x v="142"/>
    <s v="Охлопкова Е.Я."/>
    <d v="1939-01-20T00:00:00"/>
    <s v="ж"/>
    <n v="84"/>
    <n v="9014"/>
    <n v="35"/>
    <s v="ОКС↑ST"/>
    <x v="0"/>
    <x v="1"/>
    <s v="ПНА"/>
    <s v="лучевой"/>
    <n v="3"/>
    <x v="1"/>
    <s v="Щербаков А.С."/>
    <m/>
    <s v="Трунова А.С."/>
    <m/>
  </r>
  <r>
    <n v="355"/>
    <x v="143"/>
    <s v="Нестерова Н.П."/>
    <d v="1942-02-13T00:00:00"/>
    <s v="ж"/>
    <n v="81"/>
    <n v="9025"/>
    <n v="35"/>
    <s v="ОКС↑ST"/>
    <x v="0"/>
    <x v="1"/>
    <s v="ПКА"/>
    <s v="лучевой"/>
    <n v="2"/>
    <x v="3"/>
    <s v="Щербаков А.С."/>
    <m/>
    <s v="Александрова И.А."/>
    <m/>
  </r>
  <r>
    <n v="356"/>
    <x v="144"/>
    <s v="Кириллова Ю.Х."/>
    <d v="1972-04-26T00:00:00"/>
    <s v="ж"/>
    <n v="50"/>
    <n v="9134"/>
    <n v="35"/>
    <s v="ОКС↑ST"/>
    <x v="0"/>
    <x v="1"/>
    <s v="ОА"/>
    <s v="лучевой"/>
    <n v="2"/>
    <x v="1"/>
    <s v="Щербаков А.С."/>
    <m/>
    <s v="Нефёдова А.А."/>
    <m/>
  </r>
  <r>
    <n v="357"/>
    <x v="144"/>
    <s v="Макаров Н.В."/>
    <d v="1950-12-02T00:00:00"/>
    <s v="м"/>
    <n v="72"/>
    <n v="9148"/>
    <n v="35"/>
    <s v="ОКС БПST"/>
    <x v="0"/>
    <x v="0"/>
    <m/>
    <s v="лучевой"/>
    <m/>
    <x v="0"/>
    <s v="Щербаков А.С."/>
    <m/>
    <s v="Стрельникова И.В."/>
    <m/>
  </r>
  <r>
    <n v="358"/>
    <x v="144"/>
    <s v="Латышева Е.А"/>
    <d v="1956-10-21T00:00:00"/>
    <s v="ж"/>
    <n v="66"/>
    <n v="9092"/>
    <n v="10"/>
    <s v="НРС"/>
    <x v="0"/>
    <x v="0"/>
    <m/>
    <m/>
    <m/>
    <x v="0"/>
    <s v="Щербаков А.С."/>
    <m/>
    <s v="Казанцева А.М."/>
    <m/>
  </r>
  <r>
    <n v="359"/>
    <x v="144"/>
    <s v="Шуткус Г.А."/>
    <d v="1970-01-06T00:00:00"/>
    <s v="м"/>
    <n v="53"/>
    <n v="9214"/>
    <n v="35"/>
    <s v="ОКС БПST"/>
    <x v="0"/>
    <x v="1"/>
    <s v="ПКА"/>
    <s v="лучевой"/>
    <n v="2"/>
    <x v="1"/>
    <s v="Щербаков А.С."/>
    <m/>
    <s v="Стрельникова И.В."/>
    <m/>
  </r>
  <r>
    <n v="360"/>
    <x v="145"/>
    <s v="Назаров С.В."/>
    <d v="1955-03-25T00:00:00"/>
    <s v="м"/>
    <n v="68"/>
    <n v="9244"/>
    <n v="35"/>
    <s v="ОКС↑ST"/>
    <x v="0"/>
    <x v="1"/>
    <s v="ПКА"/>
    <s v="лучевой"/>
    <n v="3"/>
    <x v="1"/>
    <s v="Щербаков А.С."/>
    <m/>
    <s v="Стрельникова И.В."/>
    <m/>
  </r>
  <r>
    <n v="361"/>
    <x v="146"/>
    <s v="Зызов Н.И."/>
    <d v="1949-01-07T00:00:00"/>
    <s v="м"/>
    <n v="74"/>
    <n v="9392"/>
    <n v="24"/>
    <s v="ИБС"/>
    <x v="1"/>
    <x v="1"/>
    <s v="ОА"/>
    <s v="лучевой"/>
    <n v="1"/>
    <x v="1"/>
    <s v="Щербаков А.С."/>
    <m/>
    <s v="Трунова А.С."/>
    <m/>
  </r>
  <r>
    <n v="362"/>
    <x v="146"/>
    <s v="Панфилов В.В"/>
    <d v="1970-12-15T00:00:00"/>
    <s v="м"/>
    <n v="52"/>
    <n v="9425"/>
    <n v="24"/>
    <s v="ИБС"/>
    <x v="0"/>
    <x v="0"/>
    <m/>
    <s v="лучевой"/>
    <m/>
    <x v="0"/>
    <m/>
    <m/>
    <s v="Казанцева А.М."/>
    <m/>
  </r>
  <r>
    <n v="363"/>
    <x v="146"/>
    <s v="Столярова В.А."/>
    <d v="1965-11-05T00:00:00"/>
    <s v="ж"/>
    <n v="57"/>
    <n v="9429"/>
    <n v="24"/>
    <s v="ИБС"/>
    <x v="0"/>
    <x v="0"/>
    <m/>
    <s v="лучевой"/>
    <m/>
    <x v="0"/>
    <m/>
    <m/>
    <s v="Мелека Е.А."/>
    <m/>
  </r>
  <r>
    <n v="364"/>
    <x v="146"/>
    <s v="Харючи Г.М"/>
    <d v="1950-05-06T00:00:00"/>
    <s v="ж"/>
    <n v="72"/>
    <n v="9401"/>
    <n v="24"/>
    <s v="ИБС"/>
    <x v="0"/>
    <x v="0"/>
    <m/>
    <s v="лучевой"/>
    <m/>
    <x v="0"/>
    <m/>
    <m/>
    <s v="Мелека Е.А."/>
    <m/>
  </r>
  <r>
    <n v="365"/>
    <x v="146"/>
    <s v="Червяков А.А."/>
    <d v="1952-08-15T00:00:00"/>
    <s v="м"/>
    <n v="70"/>
    <n v="9479"/>
    <n v="24"/>
    <s v="ИБС"/>
    <x v="0"/>
    <x v="0"/>
    <m/>
    <s v="лучевой"/>
    <m/>
    <x v="0"/>
    <m/>
    <m/>
    <s v="Мелека Е.А."/>
    <m/>
  </r>
  <r>
    <n v="366"/>
    <x v="146"/>
    <s v="Нечаев В.С."/>
    <d v="1940-08-28T00:00:00"/>
    <s v="м"/>
    <n v="82"/>
    <n v="9606"/>
    <n v="35"/>
    <s v="ОКС↑ST"/>
    <x v="0"/>
    <x v="1"/>
    <s v="ПНА"/>
    <s v="лучевой"/>
    <n v="1"/>
    <x v="1"/>
    <s v="Щербаков А.С."/>
    <m/>
    <s v="Трунова А.С."/>
    <m/>
  </r>
  <r>
    <n v="367"/>
    <x v="146"/>
    <s v="Орфанитский А.Р."/>
    <d v="1976-03-19T00:00:00"/>
    <s v="м"/>
    <n v="47"/>
    <n v="9374"/>
    <n v="7"/>
    <s v="САК"/>
    <x v="3"/>
    <x v="0"/>
    <m/>
    <s v="лучевой"/>
    <m/>
    <x v="0"/>
    <s v="Щербаков А.С."/>
    <m/>
    <s v="Трунова А.С."/>
    <m/>
  </r>
  <r>
    <n v="368"/>
    <x v="146"/>
    <s v="Береснев В.В."/>
    <d v="1962-08-13T00:00:00"/>
    <s v="м"/>
    <n v="60"/>
    <n v="9389"/>
    <n v="7"/>
    <s v="Стеноз ВСА"/>
    <x v="3"/>
    <x v="0"/>
    <m/>
    <s v="лучевой"/>
    <m/>
    <x v="0"/>
    <s v="Щербаков А.С."/>
    <m/>
    <s v="Щербакова С.М."/>
    <m/>
  </r>
  <r>
    <n v="369"/>
    <x v="147"/>
    <s v="Абушов П.М.О."/>
    <d v="1970-05-01T00:00:00"/>
    <s v="м"/>
    <n v="53"/>
    <n v="11975"/>
    <n v="35"/>
    <s v="ОКС БПST"/>
    <x v="0"/>
    <x v="1"/>
    <s v="ПКА"/>
    <s v="лучевой"/>
    <n v="1"/>
    <x v="1"/>
    <s v="Щербаков А.С."/>
    <m/>
    <s v="Синицина И.В."/>
    <m/>
  </r>
  <r>
    <n v="370"/>
    <x v="148"/>
    <s v="Ерошина Н.В."/>
    <d v="1964-12-15T00:00:00"/>
    <s v="ж"/>
    <n v="58"/>
    <n v="12309"/>
    <n v="35"/>
    <s v="ОКС↑ST"/>
    <x v="0"/>
    <x v="0"/>
    <m/>
    <s v="лучевой"/>
    <m/>
    <x v="0"/>
    <s v="Щербаков А.С."/>
    <m/>
    <s v="Щербакова С.М."/>
    <m/>
  </r>
  <r>
    <n v="371"/>
    <x v="148"/>
    <s v="Маринина О.В."/>
    <d v="1963-03-02T00:00:00"/>
    <s v="ж"/>
    <n v="60"/>
    <n v="12314"/>
    <n v="35"/>
    <s v="ОКС↑ST"/>
    <x v="0"/>
    <x v="1"/>
    <s v="ПКА"/>
    <s v="лучевой"/>
    <n v="2"/>
    <x v="1"/>
    <s v="Щербаков А.С."/>
    <m/>
    <s v="Стрельникова И.В."/>
    <m/>
  </r>
  <r>
    <n v="372"/>
    <x v="149"/>
    <s v="Транторов С.Ю."/>
    <d v="1954-05-31T00:00:00"/>
    <s v="м"/>
    <n v="68"/>
    <n v="12317"/>
    <n v="35"/>
    <s v="ОКС↑ST"/>
    <x v="0"/>
    <x v="1"/>
    <s v="Ствол-ПНА"/>
    <s v="лучевой"/>
    <n v="2"/>
    <x v="1"/>
    <s v="Щербаков А.С."/>
    <m/>
    <s v="Стрельникова И.В."/>
    <m/>
  </r>
  <r>
    <n v="373"/>
    <x v="150"/>
    <s v="Вялов В.В."/>
    <d v="1955-12-21T00:00:00"/>
    <s v="м"/>
    <n v="67"/>
    <n v="12911"/>
    <n v="35"/>
    <s v="ОКС БПST"/>
    <x v="0"/>
    <x v="0"/>
    <m/>
    <m/>
    <m/>
    <x v="0"/>
    <s v="Щербаков А.С."/>
    <m/>
    <s v="Синицина И.В."/>
    <m/>
  </r>
  <r>
    <n v="374"/>
    <x v="150"/>
    <s v="Рыжков С.В."/>
    <d v="1955-07-18T00:00:00"/>
    <s v="м"/>
    <n v="67"/>
    <n v="12982"/>
    <n v="35"/>
    <s v="ОКС БПST"/>
    <x v="2"/>
    <x v="9"/>
    <s v="АКШ в ПНА"/>
    <s v="лучевой"/>
    <n v="1"/>
    <x v="1"/>
    <s v="Щербаков А.С."/>
    <m/>
    <s v="Синицина И.В."/>
    <m/>
  </r>
  <r>
    <n v="375"/>
    <x v="150"/>
    <s v="Сычёв С.Н."/>
    <d v="1945-08-08T00:00:00"/>
    <s v="м"/>
    <n v="77"/>
    <n v="12996"/>
    <n v="35"/>
    <s v="ОКС↑ST"/>
    <x v="0"/>
    <x v="1"/>
    <s v="ПКА"/>
    <s v="лучевой"/>
    <n v="4"/>
    <x v="1"/>
    <s v="Щербаков А.С."/>
    <m/>
    <s v="Синицина И.В."/>
    <m/>
  </r>
  <r>
    <n v="376"/>
    <x v="151"/>
    <s v="Корнилова Т.А."/>
    <d v="1952-04-30T00:00:00"/>
    <s v="ж"/>
    <n v="71"/>
    <n v="12999"/>
    <n v="35"/>
    <s v="ОКС↑ST"/>
    <x v="0"/>
    <x v="1"/>
    <s v="ПКА"/>
    <s v="лучевой"/>
    <n v="2"/>
    <x v="1"/>
    <s v="Щербаков А.С."/>
    <m/>
    <s v="Синицина И.В."/>
    <m/>
  </r>
  <r>
    <n v="377"/>
    <x v="152"/>
    <s v="Грешневиков А.Н."/>
    <d v="1965-06-27T00:00:00"/>
    <s v="ж"/>
    <n v="57"/>
    <n v="13406"/>
    <n v="35"/>
    <s v="ОКС↑ST"/>
    <x v="0"/>
    <x v="3"/>
    <s v="ПКА"/>
    <s v="лучевой"/>
    <m/>
    <x v="3"/>
    <s v="Щербаков А.С."/>
    <m/>
    <s v="Стрельникова И.В."/>
    <m/>
  </r>
  <r>
    <n v="378"/>
    <x v="152"/>
    <s v="Баутин Е.Н."/>
    <d v="1953-02-08T00:00:00"/>
    <s v="м"/>
    <n v="70"/>
    <n v="13432"/>
    <n v="35"/>
    <s v="ОКС БПST"/>
    <x v="0"/>
    <x v="0"/>
    <m/>
    <s v="лучевой"/>
    <m/>
    <x v="0"/>
    <s v="Щербаков А.С."/>
    <m/>
    <s v="Стрельникова И.В."/>
    <m/>
  </r>
  <r>
    <n v="379"/>
    <x v="153"/>
    <s v="Семенов В.Г."/>
    <d v="1963-09-09T00:00:00"/>
    <s v="м"/>
    <n v="59"/>
    <n v="13710"/>
    <n v="35"/>
    <s v="ОКС БПST"/>
    <x v="0"/>
    <x v="1"/>
    <s v="ПНА"/>
    <s v="лучевой"/>
    <n v="2"/>
    <x v="1"/>
    <s v="Щербаков А.С."/>
    <m/>
    <s v="Синицина И.В."/>
    <m/>
  </r>
  <r>
    <n v="380"/>
    <x v="153"/>
    <s v="Индюкова Н.А."/>
    <d v="1960-02-12T00:00:00"/>
    <s v="ж"/>
    <n v="63"/>
    <n v="13746"/>
    <n v="35"/>
    <s v="ОКС↑ST"/>
    <x v="0"/>
    <x v="1"/>
    <s v="ПКА"/>
    <s v="лучевой"/>
    <n v="3"/>
    <x v="1"/>
    <s v="Щербаков А.С."/>
    <m/>
    <s v="Синицина И.В."/>
    <m/>
  </r>
  <r>
    <n v="381"/>
    <x v="154"/>
    <s v="Сидорова Е.Н."/>
    <d v="1940-01-24T00:00:00"/>
    <s v="ж"/>
    <n v="83"/>
    <n v="13755"/>
    <n v="35"/>
    <s v="ОКС↑ST"/>
    <x v="2"/>
    <x v="0"/>
    <s v="ПНА"/>
    <s v="лучевой"/>
    <n v="1"/>
    <x v="1"/>
    <s v="Щербаков А.С."/>
    <m/>
    <s v="Синицина И.В."/>
    <m/>
  </r>
  <r>
    <n v="382"/>
    <x v="154"/>
    <s v="Шаров Д.В."/>
    <d v="1980-02-07T00:00:00"/>
    <s v="м"/>
    <n v="43"/>
    <n v="13756"/>
    <n v="35"/>
    <s v="ОКС↑ST"/>
    <x v="0"/>
    <x v="1"/>
    <s v="ПКА"/>
    <s v="лучевой"/>
    <n v="2"/>
    <x v="1"/>
    <s v="Щербаков А.С."/>
    <m/>
    <s v="Синицина И.В."/>
    <m/>
  </r>
  <r>
    <n v="383"/>
    <x v="155"/>
    <s v="Корролева В.А."/>
    <d v="1951-10-11T00:00:00"/>
    <s v="ж"/>
    <n v="71"/>
    <n v="14145"/>
    <n v="35"/>
    <s v="ОКС↑ST"/>
    <x v="1"/>
    <x v="1"/>
    <s v="Ствол-ПНА"/>
    <s v="лучевой"/>
    <n v="2"/>
    <x v="1"/>
    <s v="Щербаков А.С."/>
    <s v="Дибиров М.А."/>
    <s v="Синицина И.В."/>
    <m/>
  </r>
  <r>
    <n v="384"/>
    <x v="155"/>
    <s v="Хохлов В.М."/>
    <d v="1954-08-21T00:00:00"/>
    <s v="м"/>
    <n v="68"/>
    <n v="14144"/>
    <n v="35"/>
    <s v="ОКС БПST"/>
    <x v="0"/>
    <x v="1"/>
    <s v="ПНА"/>
    <s v="лучевой"/>
    <n v="2"/>
    <x v="1"/>
    <s v="Щербаков А.С."/>
    <m/>
    <s v="Синицина И.В."/>
    <m/>
  </r>
  <r>
    <n v="385"/>
    <x v="156"/>
    <s v="Мажирина Л.А."/>
    <d v="1959-03-23T00:00:00"/>
    <s v="ж"/>
    <n v="64"/>
    <n v="14189"/>
    <n v="35"/>
    <s v="ОКС↑ST"/>
    <x v="1"/>
    <x v="1"/>
    <s v="ПКА"/>
    <s v="лучевой"/>
    <n v="3"/>
    <x v="1"/>
    <s v="Щербаков А.С."/>
    <s v="Дибиров М.А."/>
    <s v="Гайчук В.В."/>
    <m/>
  </r>
  <r>
    <n v="386"/>
    <x v="156"/>
    <s v="Сасарова Р.Е."/>
    <d v="1946-05-03T00:00:00"/>
    <s v="ж"/>
    <n v="77"/>
    <n v="14191"/>
    <n v="35"/>
    <s v="ОКС↑ST"/>
    <x v="1"/>
    <x v="1"/>
    <s v="ПНА"/>
    <s v="лучевой"/>
    <n v="1"/>
    <x v="1"/>
    <s v="Щербаков А.С."/>
    <s v="Дибиров М.А."/>
    <s v="Синицина И.В."/>
    <m/>
  </r>
  <r>
    <n v="387"/>
    <x v="157"/>
    <s v="Родиманов Д.А."/>
    <d v="1976-12-16T00:00:00"/>
    <s v="м"/>
    <n v="46"/>
    <n v="14463"/>
    <n v="35"/>
    <s v="ОКС↑ST"/>
    <x v="0"/>
    <x v="1"/>
    <s v="ДВ"/>
    <s v="лучевой"/>
    <n v="1"/>
    <x v="1"/>
    <s v="Щербаков А.С."/>
    <m/>
    <s v="Тарасова Н.В."/>
    <m/>
  </r>
  <r>
    <n v="388"/>
    <x v="158"/>
    <s v="Соколов Н.Я."/>
    <d v="1947-12-07T00:00:00"/>
    <s v="м"/>
    <n v="75"/>
    <n v="14499"/>
    <n v="35"/>
    <s v="ОКС↑ST"/>
    <x v="0"/>
    <x v="0"/>
    <m/>
    <s v="плечевой"/>
    <m/>
    <x v="0"/>
    <s v="Щербаков А.С."/>
    <m/>
    <s v="Трунова А.С."/>
    <m/>
  </r>
  <r>
    <n v="389"/>
    <x v="159"/>
    <s v="Королев И.Г."/>
    <d v="1981-06-14T00:00:00"/>
    <s v="м"/>
    <n v="41"/>
    <n v="15003"/>
    <n v="35"/>
    <s v="ОКС БПST"/>
    <x v="0"/>
    <x v="0"/>
    <m/>
    <s v="лучевой"/>
    <m/>
    <x v="0"/>
    <s v="Щербаков А.С."/>
    <m/>
    <s v="Севринова О.В."/>
    <m/>
  </r>
  <r>
    <n v="390"/>
    <x v="159"/>
    <s v="Минеева Л.В."/>
    <d v="1936-10-27T00:00:00"/>
    <s v="ж"/>
    <n v="86"/>
    <n v="15031"/>
    <n v="35"/>
    <s v="ОКС↑ST"/>
    <x v="0"/>
    <x v="1"/>
    <s v="ПНА"/>
    <s v="лучевой"/>
    <n v="1"/>
    <x v="1"/>
    <s v="Щербаков А.С."/>
    <m/>
    <s v="Тарасова Н.В."/>
    <m/>
  </r>
  <r>
    <n v="391"/>
    <x v="160"/>
    <s v="Турыкина Ю.А."/>
    <d v="1942-01-03T00:00:00"/>
    <s v="ж"/>
    <n v="81"/>
    <n v="15396"/>
    <n v="35"/>
    <s v="ОКС↑ST"/>
    <x v="0"/>
    <x v="10"/>
    <s v="ПНА"/>
    <s v="лучевой"/>
    <n v="2"/>
    <x v="1"/>
    <s v="Щербаков А.С."/>
    <m/>
    <s v="Нефёдова А.А."/>
    <m/>
  </r>
  <r>
    <n v="392"/>
    <x v="160"/>
    <s v="Быков Н.В."/>
    <d v="1956-05-10T00:00:00"/>
    <s v="м"/>
    <n v="67"/>
    <n v="15388"/>
    <n v="35"/>
    <s v="ОКС БПST"/>
    <x v="0"/>
    <x v="0"/>
    <m/>
    <m/>
    <m/>
    <x v="0"/>
    <s v="Щербаков А.С."/>
    <m/>
    <s v="Александрова И.А."/>
    <m/>
  </r>
  <r>
    <n v="393"/>
    <x v="160"/>
    <s v="Фролова Е.Г."/>
    <d v="1947-06-13T00:00:00"/>
    <s v="ж"/>
    <n v="76"/>
    <n v="15446"/>
    <n v="35"/>
    <s v="ОКС БПST"/>
    <x v="0"/>
    <x v="0"/>
    <m/>
    <s v="локтевой"/>
    <m/>
    <x v="0"/>
    <s v="Щербаков А.С."/>
    <m/>
    <s v="Синицина И.В."/>
    <m/>
  </r>
  <r>
    <n v="394"/>
    <x v="161"/>
    <s v="Крылова О.В."/>
    <d v="1963-08-06T00:00:00"/>
    <s v="ж"/>
    <n v="59"/>
    <n v="15795"/>
    <n v="35"/>
    <s v="ОКС↑ST"/>
    <x v="0"/>
    <x v="1"/>
    <s v="ПНА"/>
    <s v="лучевой"/>
    <n v="1"/>
    <x v="1"/>
    <s v="Щербаков А.С."/>
    <m/>
    <s v="Сугера И.В."/>
    <m/>
  </r>
  <r>
    <n v="395"/>
    <x v="161"/>
    <s v="Корева В.К."/>
    <d v="1958-08-16T00:00:00"/>
    <s v="ж"/>
    <n v="64"/>
    <n v="15812"/>
    <n v="35"/>
    <s v="ОКС↑ST"/>
    <x v="0"/>
    <x v="1"/>
    <s v="ПНА"/>
    <s v="лучевой"/>
    <n v="2"/>
    <x v="1"/>
    <s v="Щербаков А.С."/>
    <m/>
    <s v="Щербакова С.М."/>
    <m/>
  </r>
  <r>
    <n v="396"/>
    <x v="161"/>
    <s v="Мартынович С.В."/>
    <d v="1965-01-27T00:00:00"/>
    <s v="ж"/>
    <n v="58"/>
    <n v="15819"/>
    <n v="35"/>
    <s v="ОКС БПST"/>
    <x v="0"/>
    <x v="1"/>
    <s v="ВТК"/>
    <s v="лучевой"/>
    <n v="2"/>
    <x v="1"/>
    <s v="Щербаков А.С."/>
    <m/>
    <s v="Щербакова С.М."/>
    <m/>
  </r>
  <r>
    <n v="397"/>
    <x v="162"/>
    <s v="Колгашкина А.А."/>
    <d v="1937-03-04T00:00:00"/>
    <s v="ж"/>
    <n v="86"/>
    <n v="15876"/>
    <n v="35"/>
    <s v="ОКС БПST"/>
    <x v="0"/>
    <x v="0"/>
    <m/>
    <s v="лучевой"/>
    <m/>
    <x v="0"/>
    <s v="Щербаков А.С."/>
    <m/>
    <s v="Тарасова Н.В."/>
    <m/>
  </r>
  <r>
    <n v="398"/>
    <x v="162"/>
    <s v="Паутов В.И."/>
    <d v="1948-07-03T00:00:00"/>
    <s v="м"/>
    <n v="74"/>
    <n v="15902"/>
    <n v="35"/>
    <s v="ОКС БПST"/>
    <x v="0"/>
    <x v="2"/>
    <s v="ПКА"/>
    <s v="лучевой"/>
    <m/>
    <x v="2"/>
    <s v="Щербаков А.С."/>
    <m/>
    <s v="Севринова О.В."/>
    <m/>
  </r>
  <r>
    <n v="399"/>
    <x v="162"/>
    <s v="Некрасова С.В."/>
    <d v="1945-09-17T00:00:00"/>
    <s v="ж"/>
    <n v="77"/>
    <n v="15939"/>
    <n v="35"/>
    <s v="ОКС БПST"/>
    <x v="0"/>
    <x v="0"/>
    <m/>
    <s v="лучевой"/>
    <m/>
    <x v="0"/>
    <s v="Щербаков А.С."/>
    <m/>
    <s v="Севринова О.В."/>
    <m/>
  </r>
  <r>
    <n v="400"/>
    <x v="163"/>
    <s v="Александровский П.А."/>
    <d v="1961-07-11T00:00:00"/>
    <s v="м"/>
    <n v="61"/>
    <n v="15952"/>
    <n v="35"/>
    <s v="ОКС↑ST"/>
    <x v="0"/>
    <x v="1"/>
    <s v="Ствол-ПНА"/>
    <s v="лучевой"/>
    <n v="3"/>
    <x v="1"/>
    <s v="Щербаков А.С."/>
    <m/>
    <s v="Севринова О.В."/>
    <m/>
  </r>
  <r>
    <n v="401"/>
    <x v="164"/>
    <s v="Семин В.Н."/>
    <d v="1953-03-06T00:00:00"/>
    <s v="м"/>
    <n v="70"/>
    <n v="16449"/>
    <n v="35"/>
    <s v="ОКС БПST"/>
    <x v="0"/>
    <x v="0"/>
    <m/>
    <s v="лучевой"/>
    <m/>
    <x v="0"/>
    <s v="Щербаков А.С."/>
    <m/>
    <s v="Трунова А.С."/>
    <m/>
  </r>
  <r>
    <n v="402"/>
    <x v="164"/>
    <s v="Смирнов Ю.Л."/>
    <d v="1964-01-22T00:00:00"/>
    <s v="м"/>
    <n v="59"/>
    <n v="16338"/>
    <n v="21"/>
    <s v="Стеноз ВСА"/>
    <x v="3"/>
    <x v="7"/>
    <s v="Левая ВСА"/>
    <s v="бедреный"/>
    <m/>
    <x v="1"/>
    <s v="Щербаков А.С."/>
    <s v="Карчевский Д.В."/>
    <s v="Трунова А.С."/>
    <m/>
  </r>
  <r>
    <n v="403"/>
    <x v="164"/>
    <s v="Зайцев Н.Ф."/>
    <d v="1946-11-22T00:00:00"/>
    <s v="м"/>
    <n v="76"/>
    <n v="16479"/>
    <n v="35"/>
    <s v="ОКС БПST"/>
    <x v="0"/>
    <x v="0"/>
    <m/>
    <s v="лучевой"/>
    <m/>
    <x v="0"/>
    <s v="Щербаков А.С."/>
    <m/>
    <s v="Трунова А.С."/>
    <m/>
  </r>
  <r>
    <n v="404"/>
    <x v="165"/>
    <s v="Разжавин Н.И."/>
    <d v="1952-11-10T00:00:00"/>
    <s v="м"/>
    <n v="70"/>
    <n v="16521"/>
    <n v="35"/>
    <s v="ОКС↑ST"/>
    <x v="0"/>
    <x v="1"/>
    <s v="Ствол-ПНА"/>
    <s v="лучевой"/>
    <n v="2"/>
    <x v="1"/>
    <s v="Щербаков А.С."/>
    <m/>
    <s v="Александрова И.А."/>
    <m/>
  </r>
  <r>
    <n v="405"/>
    <x v="166"/>
    <s v="Копылова Е.Э."/>
    <d v="1953-08-05T00:00:00"/>
    <s v="ж"/>
    <n v="69"/>
    <n v="16680"/>
    <n v="35"/>
    <s v="ОКС↑ST"/>
    <x v="0"/>
    <x v="1"/>
    <s v="ПНА"/>
    <s v="лучевой"/>
    <n v="1"/>
    <x v="1"/>
    <s v="Щербаков А.С."/>
    <m/>
    <s v="Тарасова Н.В."/>
    <m/>
  </r>
  <r>
    <n v="406"/>
    <x v="166"/>
    <s v="Воронин С.Н."/>
    <d v="1979-11-22T00:00:00"/>
    <s v="м"/>
    <n v="43"/>
    <n v="16660"/>
    <n v="35"/>
    <s v="Тр/стента"/>
    <x v="0"/>
    <x v="2"/>
    <s v="ПНА"/>
    <s v="лучевой"/>
    <m/>
    <x v="2"/>
    <s v="Щербаков А.С."/>
    <m/>
    <s v="Тарасова Н.В."/>
    <m/>
  </r>
  <r>
    <n v="407"/>
    <x v="166"/>
    <s v="Хенкин В.А."/>
    <d v="1962-06-28T00:00:00"/>
    <s v="м"/>
    <n v="60"/>
    <n v="16697"/>
    <n v="35"/>
    <s v="ОКС↑ST"/>
    <x v="0"/>
    <x v="1"/>
    <s v="ПНА"/>
    <s v="лучевой"/>
    <n v="1"/>
    <x v="1"/>
    <s v="Щербаков А.С."/>
    <m/>
    <s v="Щербакова С.М."/>
    <m/>
  </r>
  <r>
    <n v="408"/>
    <x v="167"/>
    <s v="Егоров С.И."/>
    <d v="1959-04-11T00:00:00"/>
    <s v="м"/>
    <n v="64"/>
    <n v="16704"/>
    <n v="35"/>
    <s v="ОКС↑ST"/>
    <x v="0"/>
    <x v="1"/>
    <s v="ПКА"/>
    <s v="лучевой"/>
    <n v="1"/>
    <x v="1"/>
    <s v="Щербаков А.С."/>
    <m/>
    <s v="Тарасова Н.В."/>
    <m/>
  </r>
  <r>
    <n v="409"/>
    <x v="167"/>
    <s v="Ерофеев Н.А."/>
    <d v="1963-12-04T00:00:00"/>
    <s v="м"/>
    <n v="59"/>
    <n v="16705"/>
    <n v="35"/>
    <s v="ОКС↑ST"/>
    <x v="0"/>
    <x v="1"/>
    <s v="ОА"/>
    <s v="лучевой"/>
    <n v="1"/>
    <x v="1"/>
    <s v="Щербаков А.С."/>
    <m/>
    <s v="Щербакова С.М."/>
    <m/>
  </r>
  <r>
    <n v="410"/>
    <x v="167"/>
    <s v="Котков Ю.В."/>
    <d v="1961-08-09T00:00:00"/>
    <s v="м"/>
    <n v="61"/>
    <n v="16708"/>
    <n v="35"/>
    <s v="ОКС↑ST"/>
    <x v="0"/>
    <x v="1"/>
    <s v="ПКА"/>
    <s v="лучевой"/>
    <n v="1"/>
    <x v="1"/>
    <s v="Щербаков А.С."/>
    <m/>
    <s v="Тарасова Н.В."/>
    <m/>
  </r>
  <r>
    <n v="411"/>
    <x v="168"/>
    <s v="Разумовская Г.И."/>
    <d v="1945-02-08T00:00:00"/>
    <s v="ж"/>
    <n v="78"/>
    <n v="17247"/>
    <n v="35"/>
    <s v="ОКС БПST"/>
    <x v="0"/>
    <x v="3"/>
    <s v="ПКА+ПНА"/>
    <s v="лучевой"/>
    <m/>
    <x v="3"/>
    <s v="Щербаков А.С."/>
    <m/>
    <s v="Сугера И.В."/>
    <m/>
  </r>
  <r>
    <n v="412"/>
    <x v="168"/>
    <s v="Арестов Д.В."/>
    <d v="1977-01-09T00:00:00"/>
    <s v="м"/>
    <n v="46"/>
    <n v="17253"/>
    <n v="35"/>
    <s v="ОКС↑ST"/>
    <x v="2"/>
    <x v="0"/>
    <s v="ПНА"/>
    <s v="лучевой"/>
    <n v="1"/>
    <x v="1"/>
    <s v="Щербаков А.С."/>
    <m/>
    <s v="Сугера И.В."/>
    <m/>
  </r>
  <r>
    <n v="413"/>
    <x v="169"/>
    <s v="Седов В.А,"/>
    <d v="1949-12-31T00:00:00"/>
    <s v="м"/>
    <n v="73"/>
    <n v="17732"/>
    <n v="35"/>
    <s v="ОКС БПST"/>
    <x v="0"/>
    <x v="0"/>
    <m/>
    <s v="лучевой"/>
    <m/>
    <x v="0"/>
    <s v="Щербаков А.С."/>
    <m/>
    <s v="Нефёдова А.А."/>
    <m/>
  </r>
  <r>
    <n v="414"/>
    <x v="170"/>
    <s v="Кирилова О.Д."/>
    <d v="1954-05-02T00:00:00"/>
    <s v="ж"/>
    <n v="69"/>
    <n v="17958"/>
    <n v="35"/>
    <s v="ОКС БПST"/>
    <x v="0"/>
    <x v="1"/>
    <s v="ПНА"/>
    <s v="лучевой"/>
    <n v="1"/>
    <x v="1"/>
    <s v="Щербаков А.С."/>
    <m/>
    <s v="Александрова И.А."/>
    <m/>
  </r>
  <r>
    <n v="415"/>
    <x v="170"/>
    <s v="Подречнева Г.А."/>
    <d v="1955-01-22T00:00:00"/>
    <s v="ж"/>
    <n v="68"/>
    <n v="17976"/>
    <n v="35"/>
    <s v="ОКС↑ST"/>
    <x v="0"/>
    <x v="1"/>
    <s v="ОА"/>
    <s v="лучевой"/>
    <n v="1"/>
    <x v="4"/>
    <s v="Щербаков А.С."/>
    <m/>
    <s v="Александрова И.А."/>
    <m/>
  </r>
  <r>
    <n v="416"/>
    <x v="171"/>
    <s v="Волков М.С."/>
    <d v="1933-10-10T00:00:00"/>
    <s v="м"/>
    <n v="89"/>
    <n v="20734"/>
    <n v="35"/>
    <s v="ОКС БПST"/>
    <x v="0"/>
    <x v="3"/>
    <m/>
    <s v="лучевой"/>
    <m/>
    <x v="3"/>
    <s v="Щербаков А.С."/>
    <m/>
    <s v="Севринова О.В."/>
    <m/>
  </r>
  <r>
    <n v="417"/>
    <x v="172"/>
    <s v="Козлова Т.М."/>
    <d v="1946-10-23T00:00:00"/>
    <s v="ж"/>
    <n v="76"/>
    <n v="21058"/>
    <n v="35"/>
    <s v="ОКС БПST"/>
    <x v="0"/>
    <x v="1"/>
    <s v="Ствол-ПНА"/>
    <s v="лучевой"/>
    <n v="2"/>
    <x v="1"/>
    <s v="Щербаков А.С."/>
    <m/>
    <s v="Мешалкина И.В."/>
    <m/>
  </r>
  <r>
    <n v="418"/>
    <x v="172"/>
    <s v="Широчина Т.А."/>
    <d v="1956-11-28T00:00:00"/>
    <s v="ж"/>
    <n v="66"/>
    <n v="21052"/>
    <n v="35"/>
    <s v="ОКС БПST"/>
    <x v="0"/>
    <x v="0"/>
    <m/>
    <s v="лучевой"/>
    <m/>
    <x v="0"/>
    <s v="Щербаков А.С."/>
    <m/>
    <s v="Мешалкина И.В."/>
    <m/>
  </r>
  <r>
    <n v="419"/>
    <x v="173"/>
    <s v="Бочков А.В."/>
    <d v="1957-02-16T00:00:00"/>
    <s v="м"/>
    <n v="66"/>
    <n v="21301"/>
    <n v="35"/>
    <s v="ОКС БПST"/>
    <x v="0"/>
    <x v="0"/>
    <m/>
    <s v="лучевой"/>
    <m/>
    <x v="0"/>
    <s v="Щербаков А.С."/>
    <m/>
    <s v="Стрельникова И.В."/>
    <m/>
  </r>
  <r>
    <n v="420"/>
    <x v="174"/>
    <s v="Гараев Р.М."/>
    <d v="1962-08-19T00:00:00"/>
    <s v="м"/>
    <n v="60"/>
    <n v="21687"/>
    <n v="35"/>
    <s v="ОКС↑ST"/>
    <x v="0"/>
    <x v="1"/>
    <s v="ПКА"/>
    <s v="лучевой"/>
    <n v="2"/>
    <x v="1"/>
    <s v="Щербаков А.С."/>
    <m/>
    <s v="Трунова А.С."/>
    <m/>
  </r>
  <r>
    <n v="421"/>
    <x v="175"/>
    <s v="Шахов В.И."/>
    <d v="1954-09-03T00:00:00"/>
    <s v="м"/>
    <n v="68"/>
    <n v="21975"/>
    <n v="35"/>
    <s v="ОКС БПST"/>
    <x v="0"/>
    <x v="0"/>
    <m/>
    <s v="лучевой"/>
    <m/>
    <x v="0"/>
    <s v="Щербаков А.С."/>
    <m/>
    <s v="Мешалкина И.В."/>
    <m/>
  </r>
  <r>
    <n v="422"/>
    <x v="175"/>
    <s v="Баранов А.Ю."/>
    <d v="1977-11-19T00:00:00"/>
    <s v="м"/>
    <n v="45"/>
    <n v="21998"/>
    <n v="35"/>
    <s v="ОКС↑ST"/>
    <x v="0"/>
    <x v="1"/>
    <m/>
    <s v="лучевой"/>
    <n v="2"/>
    <x v="1"/>
    <s v="Щербаков А.С."/>
    <m/>
    <s v="Синицина И.В."/>
    <m/>
  </r>
  <r>
    <n v="423"/>
    <x v="176"/>
    <s v="Дудкин Б.И."/>
    <d v="1933-07-15T00:00:00"/>
    <s v="м"/>
    <n v="90"/>
    <n v="22220"/>
    <n v="35"/>
    <s v="ОКС↑ST"/>
    <x v="0"/>
    <x v="0"/>
    <m/>
    <s v="бедреный"/>
    <m/>
    <x v="0"/>
    <s v="Щербаков А.С."/>
    <m/>
    <s v="Сугера И.В."/>
    <m/>
  </r>
  <r>
    <n v="424"/>
    <x v="176"/>
    <s v="Садчиков А.А."/>
    <d v="1973-01-12T00:00:00"/>
    <s v="м"/>
    <n v="50"/>
    <n v="22222"/>
    <n v="35"/>
    <s v="ОКС↑ST"/>
    <x v="0"/>
    <x v="1"/>
    <s v="ПНА"/>
    <s v="лучевой"/>
    <n v="2"/>
    <x v="1"/>
    <s v="Щербаков А.С."/>
    <m/>
    <s v="Тарасова Н.В."/>
    <m/>
  </r>
  <r>
    <n v="425"/>
    <x v="176"/>
    <s v="Гордеева Л.Д."/>
    <d v="1938-12-23T00:00:00"/>
    <s v="ж"/>
    <n v="84"/>
    <n v="22243"/>
    <n v="35"/>
    <s v="ОКС↑ST"/>
    <x v="1"/>
    <x v="1"/>
    <s v="ПКА"/>
    <s v="лучевой"/>
    <n v="1"/>
    <x v="1"/>
    <s v="Щербаков А.С."/>
    <s v="Дибиров М.А."/>
    <s v="Сугера И.В."/>
    <m/>
  </r>
  <r>
    <n v="426"/>
    <x v="176"/>
    <s v="Балакирев Ю.Ю."/>
    <d v="1963-02-01T00:00:00"/>
    <s v="м"/>
    <n v="60"/>
    <n v="22248"/>
    <n v="35"/>
    <s v="ОКС БПST"/>
    <x v="0"/>
    <x v="1"/>
    <s v="ВТК-ОА.Kissing"/>
    <s v="лучевой"/>
    <n v="1"/>
    <x v="1"/>
    <s v="Щербаков А.С."/>
    <m/>
    <s v="Сугера И.В."/>
    <m/>
  </r>
  <r>
    <n v="427"/>
    <x v="177"/>
    <s v="Шуников В.Н."/>
    <d v="1961-12-16T00:00:00"/>
    <s v="м"/>
    <n v="61"/>
    <n v="22480"/>
    <n v="35"/>
    <s v="ОКС↑ST"/>
    <x v="1"/>
    <x v="1"/>
    <s v="Ствол ЛКА_ОА.Kissing"/>
    <s v="лучевой"/>
    <n v="1"/>
    <x v="1"/>
    <s v="Щербаков А.С."/>
    <s v="Анохин В.С."/>
    <s v="Севринова О.В."/>
    <m/>
  </r>
  <r>
    <n v="428"/>
    <x v="177"/>
    <s v="Курочкин Г.Н."/>
    <d v="1967-11-21T00:00:00"/>
    <s v="м"/>
    <n v="55"/>
    <n v="22495"/>
    <n v="35"/>
    <s v="ОКС↑ST"/>
    <x v="0"/>
    <x v="1"/>
    <s v="Ствол ЛКА_ПНА"/>
    <s v="лучевой"/>
    <n v="1"/>
    <x v="1"/>
    <s v="Щербаков А.С."/>
    <m/>
    <s v="Севринова О.В."/>
    <m/>
  </r>
  <r>
    <n v="429"/>
    <x v="178"/>
    <s v="Балдаков А.П."/>
    <d v="1958-04-11T00:00:00"/>
    <s v="м"/>
    <n v="65"/>
    <n v="22519"/>
    <n v="35"/>
    <s v="ОКС БПST"/>
    <x v="0"/>
    <x v="1"/>
    <s v="ПНА"/>
    <s v="лучевой"/>
    <n v="1"/>
    <x v="1"/>
    <s v="Щербаков А.С."/>
    <m/>
    <s v="Сугера И.В."/>
    <m/>
  </r>
  <r>
    <n v="430"/>
    <x v="178"/>
    <s v="Голубев В.Е."/>
    <d v="1976-05-23T00:00:00"/>
    <s v="м"/>
    <n v="47"/>
    <n v="22520"/>
    <n v="35"/>
    <s v="ОКС↑ST"/>
    <x v="0"/>
    <x v="1"/>
    <s v="ПКА"/>
    <s v="лучевой"/>
    <n v="1"/>
    <x v="1"/>
    <s v="Щербаков А.С."/>
    <m/>
    <s v="Сугера И.В."/>
    <m/>
  </r>
  <r>
    <n v="431"/>
    <x v="179"/>
    <s v="Шумилов М.В."/>
    <d v="1981-12-10T00:00:00"/>
    <s v="м"/>
    <n v="41"/>
    <n v="22975"/>
    <n v="35"/>
    <s v="ОКС БПST"/>
    <x v="0"/>
    <x v="0"/>
    <m/>
    <s v="лучевой"/>
    <m/>
    <x v="0"/>
    <s v="Щербаков А.С."/>
    <m/>
    <s v="Синицина И.В."/>
    <m/>
  </r>
  <r>
    <n v="432"/>
    <x v="179"/>
    <s v="Волков Е.Ю."/>
    <d v="1965-02-22T00:00:00"/>
    <s v="м"/>
    <n v="58"/>
    <n v="23067"/>
    <n v="35"/>
    <s v="ОКС БПST"/>
    <x v="0"/>
    <x v="1"/>
    <s v="ПКА"/>
    <s v="лучевой"/>
    <n v="4"/>
    <x v="1"/>
    <s v="Щербаков А.С."/>
    <m/>
    <s v="Синицина И.В."/>
    <m/>
  </r>
  <r>
    <n v="433"/>
    <x v="179"/>
    <s v="Айрапетян А.М."/>
    <d v="1944-10-05T00:00:00"/>
    <s v="ж"/>
    <n v="78"/>
    <n v="23068"/>
    <n v="35"/>
    <s v="ОКС БПST"/>
    <x v="0"/>
    <x v="1"/>
    <s v="ПНА"/>
    <s v="локтевой"/>
    <n v="2"/>
    <x v="1"/>
    <s v="Щербаков А.С."/>
    <m/>
    <s v="Тарасова Н.В."/>
    <m/>
  </r>
  <r>
    <n v="434"/>
    <x v="179"/>
    <s v="Шестериков С.А."/>
    <d v="1960-06-06T00:00:00"/>
    <s v="м"/>
    <n v="63"/>
    <n v="23079"/>
    <n v="35"/>
    <s v="ОКС БПST"/>
    <x v="0"/>
    <x v="1"/>
    <s v="ПНА"/>
    <s v="лучевой"/>
    <n v="2"/>
    <x v="1"/>
    <s v="Щербаков А.С."/>
    <m/>
    <s v="Тарасова Н.В."/>
    <m/>
  </r>
  <r>
    <n v="435"/>
    <x v="180"/>
    <s v="Масленников В.С."/>
    <d v="1949-02-21T00:00:00"/>
    <s v="м"/>
    <n v="74"/>
    <n v="23248"/>
    <n v="35"/>
    <s v="ОКС↑ST"/>
    <x v="0"/>
    <x v="1"/>
    <s v="ПНА"/>
    <s v="лучевой"/>
    <n v="3"/>
    <x v="1"/>
    <s v="Щербаков А.С."/>
    <m/>
    <s v="Севринова О.В."/>
    <m/>
  </r>
  <r>
    <n v="436"/>
    <x v="181"/>
    <s v="Волончунас Г.Г."/>
    <d v="1943-04-15T00:00:00"/>
    <s v="ж"/>
    <n v="80"/>
    <n v="23760"/>
    <n v="35"/>
    <s v="ОКС БПST"/>
    <x v="0"/>
    <x v="1"/>
    <s v="Ствол ЛКА-ОА-ПНА. Culotte"/>
    <s v="лучевой"/>
    <n v="3"/>
    <x v="1"/>
    <s v="Щербаков А.С."/>
    <s v="Воронков А.В."/>
    <s v="Мешалкина И.В."/>
    <m/>
  </r>
  <r>
    <n v="437"/>
    <x v="181"/>
    <s v="Хаванкин В.В."/>
    <d v="1976-08-04T00:00:00"/>
    <s v="м"/>
    <n v="47"/>
    <n v="23855"/>
    <n v="35"/>
    <s v="ОКС↑ST"/>
    <x v="0"/>
    <x v="1"/>
    <s v="ПНА"/>
    <s v="лучевой"/>
    <n v="2"/>
    <x v="1"/>
    <s v="Щербаков А.С."/>
    <m/>
    <s v="Мешалкина И.В."/>
    <m/>
  </r>
  <r>
    <n v="438"/>
    <x v="182"/>
    <s v="Борисенко Н.А."/>
    <d v="1951-02-15T00:00:00"/>
    <s v="м"/>
    <n v="72"/>
    <n v="24183"/>
    <n v="35"/>
    <s v="ОКС БПST"/>
    <x v="0"/>
    <x v="1"/>
    <s v="ПКА"/>
    <s v="лучевой"/>
    <n v="1"/>
    <x v="1"/>
    <s v="Щербаков А.С."/>
    <m/>
    <s v="Александрова И.А."/>
    <m/>
  </r>
  <r>
    <n v="439"/>
    <x v="182"/>
    <s v="Рустамова Г.М."/>
    <d v="1943-07-30T00:00:00"/>
    <s v="ж"/>
    <n v="80"/>
    <n v="23873"/>
    <n v="35"/>
    <s v="ОКС БПST"/>
    <x v="0"/>
    <x v="1"/>
    <s v="ОА"/>
    <s v="лучевой"/>
    <n v="1"/>
    <x v="1"/>
    <s v="Щербаков А.С."/>
    <m/>
    <s v="Александрова И.А."/>
    <m/>
  </r>
  <r>
    <n v="440"/>
    <x v="182"/>
    <s v="Артамонов В.Д."/>
    <d v="1952-02-09T00:00:00"/>
    <s v="м"/>
    <n v="71"/>
    <n v="24138"/>
    <n v="35"/>
    <s v="ОКС БПST"/>
    <x v="0"/>
    <x v="1"/>
    <s v="ПКА"/>
    <s v="лучевой"/>
    <n v="1"/>
    <x v="1"/>
    <s v="Щербаков А.С."/>
    <m/>
    <s v="Александрова И.А."/>
    <m/>
  </r>
  <r>
    <n v="441"/>
    <x v="182"/>
    <s v="Новичкова Э.Н."/>
    <d v="1960-04-09T00:00:00"/>
    <s v="ж"/>
    <n v="63"/>
    <n v="24234"/>
    <n v="35"/>
    <s v="ОКС↑ST"/>
    <x v="0"/>
    <x v="1"/>
    <s v="ПКА"/>
    <s v="лучевой"/>
    <n v="3"/>
    <x v="1"/>
    <s v="Щербаков А.С."/>
    <m/>
    <s v="Щербакова С.М."/>
    <m/>
  </r>
  <r>
    <n v="442"/>
    <x v="182"/>
    <s v="Антуфьев И.Д."/>
    <d v="2005-09-05T00:00:00"/>
    <s v="м"/>
    <n v="18"/>
    <n v="24246"/>
    <n v="35"/>
    <s v="ОКС↑ST"/>
    <x v="0"/>
    <x v="0"/>
    <m/>
    <s v="лучевой"/>
    <m/>
    <x v="0"/>
    <s v="Щербаков А.С."/>
    <m/>
    <s v="Щербакова С.М."/>
    <m/>
  </r>
  <r>
    <n v="443"/>
    <x v="183"/>
    <s v="Родионова Л.А."/>
    <d v="1948-09-24T00:00:00"/>
    <s v="ж"/>
    <n v="74"/>
    <n v="24580"/>
    <n v="35"/>
    <s v="ОКС↑ST"/>
    <x v="0"/>
    <x v="1"/>
    <s v="ПНА"/>
    <s v="лучевой"/>
    <n v="3"/>
    <x v="1"/>
    <s v="Щербаков А.С."/>
    <m/>
    <s v="Стрельникова И.В."/>
    <m/>
  </r>
  <r>
    <n v="444"/>
    <x v="184"/>
    <s v="Борков М.А."/>
    <d v="1969-05-20T00:00:00"/>
    <s v="м"/>
    <n v="54"/>
    <n v="24862"/>
    <n v="35"/>
    <s v="ОКС↑ST"/>
    <x v="0"/>
    <x v="0"/>
    <m/>
    <s v="лучевой"/>
    <m/>
    <x v="0"/>
    <s v="Щербаков А.С."/>
    <m/>
    <s v="Трунова А.С."/>
    <m/>
  </r>
  <r>
    <n v="445"/>
    <x v="184"/>
    <s v="Арсеньев Е.В."/>
    <d v="1968-01-25T00:00:00"/>
    <s v="м"/>
    <n v="55"/>
    <n v="24866"/>
    <n v="35"/>
    <s v="ОКС↑ST"/>
    <x v="0"/>
    <x v="1"/>
    <s v="ПКА"/>
    <s v="лучевой"/>
    <n v="2"/>
    <x v="1"/>
    <s v="Щербаков А.С."/>
    <m/>
    <s v="Мешалкина И.В."/>
    <m/>
  </r>
  <r>
    <n v="446"/>
    <x v="184"/>
    <s v="Гагарин А.М."/>
    <d v="1972-09-12T00:00:00"/>
    <s v="м"/>
    <n v="51"/>
    <n v="24880"/>
    <n v="35"/>
    <s v="ОКС БПST"/>
    <x v="0"/>
    <x v="0"/>
    <m/>
    <s v="лучевой"/>
    <m/>
    <x v="0"/>
    <s v="Щербаков А.С."/>
    <m/>
    <s v="Трунова А.С."/>
    <m/>
  </r>
  <r>
    <n v="447"/>
    <x v="184"/>
    <s v="Дубов Е.В."/>
    <d v="1970-02-27T00:00:00"/>
    <s v="м"/>
    <n v="53"/>
    <n v="24532"/>
    <n v="35"/>
    <s v="ОКС БПST"/>
    <x v="0"/>
    <x v="0"/>
    <m/>
    <s v="лучевой"/>
    <m/>
    <x v="0"/>
    <s v="Щербаков А.С."/>
    <m/>
    <s v="Трунова А.С."/>
    <m/>
  </r>
  <r>
    <n v="448"/>
    <x v="184"/>
    <s v="Кирдяшкин М.С."/>
    <d v="1963-01-26T00:00:00"/>
    <s v="м"/>
    <n v="60"/>
    <n v="24890"/>
    <n v="35"/>
    <s v="ОКС БПST"/>
    <x v="0"/>
    <x v="1"/>
    <s v="ПНА"/>
    <s v="лучевой"/>
    <n v="1"/>
    <x v="1"/>
    <s v="Щербаков А.С."/>
    <m/>
    <s v="Трунова А.С."/>
    <m/>
  </r>
  <r>
    <n v="449"/>
    <x v="185"/>
    <s v="Ладугина Т.С."/>
    <d v="1941-12-15T00:00:00"/>
    <s v="ж"/>
    <n v="81"/>
    <n v="24899"/>
    <n v="35"/>
    <s v="ОКС↑ST"/>
    <x v="0"/>
    <x v="1"/>
    <s v="ПКА"/>
    <s v="лучевой"/>
    <n v="2"/>
    <x v="1"/>
    <s v="Щербаков А.С."/>
    <m/>
    <s v="Трунова А.С."/>
    <m/>
  </r>
  <r>
    <n v="450"/>
    <x v="186"/>
    <s v="Карпова Т.А."/>
    <d v="1935-06-26T00:00:00"/>
    <s v="ж"/>
    <n v="88"/>
    <n v="25291"/>
    <n v="35"/>
    <s v="ОКС БПST"/>
    <x v="0"/>
    <x v="1"/>
    <s v="ПКА"/>
    <s v="лучевой"/>
    <n v="3"/>
    <x v="1"/>
    <s v="Щербаков А.С."/>
    <s v="Анохин В.С."/>
    <s v="Синицина И.В."/>
    <m/>
  </r>
  <r>
    <n v="451"/>
    <x v="186"/>
    <s v="Горбань А.А."/>
    <d v="1970-06-25T00:00:00"/>
    <s v="м"/>
    <n v="53"/>
    <n v="25312"/>
    <n v="35"/>
    <s v="ОКС БПST"/>
    <x v="0"/>
    <x v="1"/>
    <s v="ПКА"/>
    <s v="лучевой"/>
    <n v="1"/>
    <x v="1"/>
    <s v="Щербаков А.С."/>
    <m/>
    <s v="Сугера И.В."/>
    <m/>
  </r>
  <r>
    <n v="452"/>
    <x v="187"/>
    <s v="Колчин Н.С."/>
    <d v="1950-06-21T00:00:00"/>
    <s v="м"/>
    <n v="73"/>
    <n v="25796"/>
    <n v="35"/>
    <s v="ОКС↑ST"/>
    <x v="0"/>
    <x v="1"/>
    <s v="ПКА"/>
    <s v="лучевой"/>
    <n v="2"/>
    <x v="1"/>
    <s v="Щербаков А.С."/>
    <m/>
    <s v="Севринова О.В."/>
    <m/>
  </r>
  <r>
    <n v="453"/>
    <x v="187"/>
    <s v="Заикин В.С."/>
    <d v="1938-08-10T00:00:00"/>
    <s v="м"/>
    <n v="85"/>
    <n v="25875"/>
    <n v="35"/>
    <s v="ОКС БПST"/>
    <x v="0"/>
    <x v="1"/>
    <s v="ПНА"/>
    <s v="лучевой"/>
    <n v="1"/>
    <x v="1"/>
    <s v="Щербаков А.С."/>
    <m/>
    <s v="Мешалкина И.В."/>
    <m/>
  </r>
  <r>
    <n v="454"/>
    <x v="187"/>
    <s v="Иванов И.А."/>
    <d v="1977-10-17T00:00:00"/>
    <s v="м"/>
    <n v="45"/>
    <n v="25881"/>
    <n v="35"/>
    <s v="ОКС БПST"/>
    <x v="0"/>
    <x v="1"/>
    <s v="ПКА"/>
    <s v="лучевой"/>
    <n v="3"/>
    <x v="1"/>
    <s v="Щербаков А.С."/>
    <m/>
    <s v="Мешалкина И.В."/>
    <m/>
  </r>
  <r>
    <n v="455"/>
    <x v="188"/>
    <s v="Коротков К.К."/>
    <d v="1966-12-19T00:00:00"/>
    <s v="м"/>
    <n v="56"/>
    <n v="25911"/>
    <n v="35"/>
    <s v="ОКС↑ST"/>
    <x v="0"/>
    <x v="1"/>
    <s v="ПНА"/>
    <s v="лучевой"/>
    <n v="2"/>
    <x v="1"/>
    <s v="Щербаков А.С."/>
    <m/>
    <s v="Мешалкина И.В."/>
    <m/>
  </r>
  <r>
    <n v="456"/>
    <x v="189"/>
    <s v="Рубищев В.В."/>
    <d v="1964-03-23T00:00:00"/>
    <s v="м"/>
    <n v="59"/>
    <n v="26366"/>
    <n v="35"/>
    <s v="ОКС↑ST"/>
    <x v="0"/>
    <x v="1"/>
    <s v="ПКА"/>
    <s v="лучевой"/>
    <n v="1"/>
    <x v="1"/>
    <s v="Щербаков А.С."/>
    <m/>
    <s v="Мелека Е.А."/>
    <m/>
  </r>
  <r>
    <n v="457"/>
    <x v="190"/>
    <s v="Аникин В.Г."/>
    <d v="1963-03-17T00:00:00"/>
    <s v="м"/>
    <n v="60"/>
    <n v="26388"/>
    <n v="35"/>
    <s v="ОКС↑ST"/>
    <x v="0"/>
    <x v="1"/>
    <s v="ПКА"/>
    <s v="лучевой"/>
    <n v="3"/>
    <x v="1"/>
    <s v="Щербаков А.С."/>
    <m/>
    <s v="Трунова А.С."/>
    <m/>
  </r>
  <r>
    <n v="458"/>
    <x v="191"/>
    <s v="Голубев К.В."/>
    <d v="1963-07-28T00:00:00"/>
    <s v="м"/>
    <n v="60"/>
    <n v="26715"/>
    <n v="35"/>
    <s v="ОКС БПST"/>
    <x v="0"/>
    <x v="1"/>
    <s v="ПКА"/>
    <s v="лучевой"/>
    <n v="1"/>
    <x v="1"/>
    <s v="Щербаков А.С."/>
    <m/>
    <s v="Мешалкина И.В."/>
    <m/>
  </r>
  <r>
    <n v="459"/>
    <x v="191"/>
    <s v="Куликов А.В."/>
    <d v="1953-10-15T00:00:00"/>
    <s v="м"/>
    <n v="69"/>
    <n v="26725"/>
    <n v="35"/>
    <s v="ОКС БПST"/>
    <x v="0"/>
    <x v="1"/>
    <s v="ПКА"/>
    <s v="лучевой"/>
    <n v="2"/>
    <x v="1"/>
    <s v="Щербаков А.С."/>
    <m/>
    <s v="Гайчук В.В."/>
    <m/>
  </r>
  <r>
    <n v="460"/>
    <x v="192"/>
    <s v="Кулакова Г.П."/>
    <d v="1946-07-05T00:00:00"/>
    <s v="ж"/>
    <n v="77"/>
    <n v="27106"/>
    <n v="35"/>
    <s v="ОКС БПST"/>
    <x v="0"/>
    <x v="1"/>
    <s v="ОА"/>
    <s v="лучевой"/>
    <n v="2"/>
    <x v="1"/>
    <s v="Щербаков А.С."/>
    <m/>
    <s v="Щербакова С.М."/>
    <m/>
  </r>
  <r>
    <n v="461"/>
    <x v="192"/>
    <s v="Лысакова Е.А."/>
    <d v="1955-05-21T00:00:00"/>
    <s v="ж"/>
    <n v="68"/>
    <n v="27096"/>
    <n v="35"/>
    <s v="ОКС БПST"/>
    <x v="0"/>
    <x v="2"/>
    <s v="ВТК"/>
    <s v="лучевой"/>
    <m/>
    <x v="1"/>
    <s v="Щербаков А.С."/>
    <m/>
    <s v="Мешалкина И.В."/>
    <m/>
  </r>
  <r>
    <n v="462"/>
    <x v="192"/>
    <s v="Кормаков А.Н."/>
    <d v="1953-01-30T00:00:00"/>
    <s v="м"/>
    <n v="70"/>
    <n v="27137"/>
    <n v="35"/>
    <s v="ОКС БПST"/>
    <x v="0"/>
    <x v="1"/>
    <s v="ПНА"/>
    <s v="лучевой"/>
    <n v="3"/>
    <x v="1"/>
    <s v="Щербаков А.С."/>
    <m/>
    <s v="Мешалкина И.В."/>
    <m/>
  </r>
  <r>
    <n v="463"/>
    <x v="193"/>
    <s v="Цыгалов М.А."/>
    <d v="1970-03-23T00:00:00"/>
    <s v="м"/>
    <n v="53"/>
    <n v="28895"/>
    <n v="35"/>
    <s v="ОКС↑ST"/>
    <x v="0"/>
    <x v="1"/>
    <s v="ПНА"/>
    <s v="лучевой"/>
    <n v="1"/>
    <x v="1"/>
    <s v="Щербаков А.С."/>
    <m/>
    <s v="Севринова О.В."/>
    <m/>
  </r>
  <r>
    <n v="464"/>
    <x v="193"/>
    <s v="Рязанова Т.Е."/>
    <d v="1976-01-24T00:00:00"/>
    <s v="ж"/>
    <n v="47"/>
    <n v="28927"/>
    <n v="35"/>
    <s v="ОКС БПST"/>
    <x v="0"/>
    <x v="1"/>
    <s v="ПНА"/>
    <s v="лучевой"/>
    <n v="1"/>
    <x v="1"/>
    <s v="Щербаков А.С."/>
    <m/>
    <s v="Гайчук В.В."/>
    <m/>
  </r>
  <r>
    <n v="465"/>
    <x v="193"/>
    <s v="Савич И.П."/>
    <d v="1966-06-19T00:00:00"/>
    <s v="м"/>
    <n v="57"/>
    <n v="28940"/>
    <n v="35"/>
    <s v="ОКС↑ST"/>
    <x v="0"/>
    <x v="0"/>
    <m/>
    <s v="лучевой"/>
    <m/>
    <x v="0"/>
    <s v="Щербаков А.С."/>
    <m/>
    <s v="Гайчук В.В."/>
    <m/>
  </r>
  <r>
    <n v="466"/>
    <x v="194"/>
    <s v="Воронцова А.А."/>
    <d v="1947-04-02T00:00:00"/>
    <s v="ж"/>
    <n v="76"/>
    <n v="29706"/>
    <n v="35"/>
    <s v="ОКС↑ST"/>
    <x v="0"/>
    <x v="1"/>
    <s v="ПКА"/>
    <s v="лучевой"/>
    <n v="2"/>
    <x v="1"/>
    <s v="Щербаков А.С."/>
    <m/>
    <s v="Тарасова Н.В."/>
    <m/>
  </r>
  <r>
    <n v="467"/>
    <x v="194"/>
    <s v="Богомолова Л.М."/>
    <d v="1946-08-31T00:00:00"/>
    <s v="ж"/>
    <n v="77"/>
    <n v="29712"/>
    <n v="35"/>
    <s v="ОКС↑ST"/>
    <x v="0"/>
    <x v="1"/>
    <s v="ПКА"/>
    <s v="лучевой"/>
    <n v="1"/>
    <x v="1"/>
    <s v="Щербаков А.С."/>
    <m/>
    <s v="Тарасова Н.В."/>
    <m/>
  </r>
  <r>
    <n v="468"/>
    <x v="195"/>
    <s v="Суханов В.В."/>
    <d v="1954-08-30T00:00:00"/>
    <s v="м"/>
    <n v="69"/>
    <n v="30151"/>
    <n v="35"/>
    <s v="ОКС↑ST"/>
    <x v="0"/>
    <x v="0"/>
    <m/>
    <s v="лучевой"/>
    <m/>
    <x v="0"/>
    <s v="Щербаков А.С."/>
    <m/>
    <s v="Сугера И.В."/>
    <m/>
  </r>
  <r>
    <n v="469"/>
    <x v="195"/>
    <s v="Хачатрян А.Г."/>
    <d v="1969-08-21T00:00:00"/>
    <s v="м"/>
    <n v="54"/>
    <n v="30154"/>
    <n v="35"/>
    <s v="ОКС БПST"/>
    <x v="0"/>
    <x v="1"/>
    <s v="ОА"/>
    <s v="лучевой"/>
    <n v="2"/>
    <x v="1"/>
    <s v="Щербаков А.С."/>
    <m/>
    <s v="Щербакова С.М."/>
    <m/>
  </r>
  <r>
    <n v="470"/>
    <x v="195"/>
    <s v="Никитинская Е.Н."/>
    <d v="1973-04-15T00:00:00"/>
    <s v="ж"/>
    <n v="50"/>
    <n v="30188"/>
    <n v="35"/>
    <s v="ОКС БПST"/>
    <x v="0"/>
    <x v="1"/>
    <s v="ПНА"/>
    <s v="лучевой"/>
    <n v="2"/>
    <x v="1"/>
    <s v="Щербаков А.С."/>
    <m/>
    <s v="Щербакова С.М."/>
    <m/>
  </r>
  <r>
    <n v="471"/>
    <x v="195"/>
    <s v="Чупрова Л.П."/>
    <d v="1954-07-01T00:00:00"/>
    <s v="ж"/>
    <n v="69"/>
    <n v="30199"/>
    <n v="35"/>
    <s v="ОКС БПST"/>
    <x v="0"/>
    <x v="0"/>
    <m/>
    <s v="лучевой"/>
    <m/>
    <x v="0"/>
    <s v="Щербаков А.С."/>
    <m/>
    <s v="Щербакова С.М."/>
    <m/>
  </r>
  <r>
    <n v="472"/>
    <x v="196"/>
    <s v="Агафонова Г.А."/>
    <d v="1953-04-03T00:00:00"/>
    <s v="ж"/>
    <n v="70"/>
    <n v="30382"/>
    <n v="35"/>
    <s v="ОКС БПST"/>
    <x v="0"/>
    <x v="1"/>
    <s v="ПНА"/>
    <s v="лучевой"/>
    <n v="2"/>
    <x v="1"/>
    <s v="Щербаков А.С."/>
    <m/>
    <s v="Стрельникова И.В."/>
    <m/>
  </r>
  <r>
    <n v="473"/>
    <x v="196"/>
    <s v="Андронов А.В."/>
    <d v="1969-02-20T00:00:00"/>
    <s v="м"/>
    <n v="54"/>
    <n v="30398"/>
    <n v="35"/>
    <s v="ОКС БПST"/>
    <x v="0"/>
    <x v="1"/>
    <s v="ПНА"/>
    <s v="лучевой"/>
    <n v="2"/>
    <x v="1"/>
    <s v="Щербаков А.С."/>
    <m/>
    <s v="Стрельникова И.В."/>
    <m/>
  </r>
  <r>
    <n v="474"/>
    <x v="197"/>
    <s v="Крючкова А.Б."/>
    <d v="1945-07-29T00:00:00"/>
    <s v="ж"/>
    <n v="78"/>
    <n v="30412"/>
    <n v="35"/>
    <s v="ОКС↑ST"/>
    <x v="0"/>
    <x v="1"/>
    <s v="ПКА"/>
    <s v="лучевой"/>
    <n v="3"/>
    <x v="1"/>
    <s v="Щербаков А.С."/>
    <s v="Дибиров М.А."/>
    <s v="Стрельникова И.В."/>
    <m/>
  </r>
  <r>
    <n v="475"/>
    <x v="197"/>
    <s v="Зимин Ю.В."/>
    <d v="1960-05-10T00:00:00"/>
    <s v="м"/>
    <n v="63"/>
    <n v="30418"/>
    <n v="35"/>
    <s v="ОКС↑ST"/>
    <x v="0"/>
    <x v="1"/>
    <s v="ПНА"/>
    <s v="лучевой"/>
    <n v="1"/>
    <x v="1"/>
    <s v="Щербаков А.С."/>
    <m/>
    <s v="Трунова А.С."/>
    <m/>
  </r>
  <r>
    <n v="476"/>
    <x v="198"/>
    <s v="Щукин А.М."/>
    <d v="1958-02-09T00:00:00"/>
    <s v="м"/>
    <n v="65"/>
    <n v="30693"/>
    <n v="35"/>
    <s v="ОКС БПST"/>
    <x v="0"/>
    <x v="0"/>
    <m/>
    <s v="лучевой"/>
    <m/>
    <x v="0"/>
    <s v="Щербаков А.С."/>
    <m/>
    <s v="Сугера И.В."/>
    <m/>
  </r>
  <r>
    <n v="477"/>
    <x v="198"/>
    <s v="Жукова Г.В."/>
    <d v="1958-01-20T00:00:00"/>
    <s v="ж"/>
    <n v="65"/>
    <n v="30832"/>
    <n v="35"/>
    <s v="ОКС↑ST"/>
    <x v="0"/>
    <x v="1"/>
    <s v="ПКА"/>
    <s v="лучевой"/>
    <n v="1"/>
    <x v="1"/>
    <s v="Щербаков А.С."/>
    <m/>
    <s v="Синицина И.В."/>
    <m/>
  </r>
  <r>
    <n v="478"/>
    <x v="198"/>
    <s v="Сергеев И.Н."/>
    <d v="1956-10-10T00:00:00"/>
    <s v="м"/>
    <n v="67"/>
    <n v="30836"/>
    <n v="35"/>
    <s v="ОКС БПST"/>
    <x v="2"/>
    <x v="0"/>
    <m/>
    <s v="лучевой"/>
    <m/>
    <x v="0"/>
    <s v="Щербаков А.С."/>
    <m/>
    <s v="Синицина И.В."/>
    <m/>
  </r>
  <r>
    <n v="479"/>
    <x v="198"/>
    <s v="Бакушева Т.Б."/>
    <d v="1956-05-14T00:00:00"/>
    <s v="ж"/>
    <n v="67"/>
    <n v="30842"/>
    <n v="35"/>
    <s v="ОКС БПST"/>
    <x v="0"/>
    <x v="0"/>
    <m/>
    <s v="лучевой"/>
    <m/>
    <x v="0"/>
    <s v="Щербаков А.С."/>
    <m/>
    <s v="Синицина И.В."/>
    <m/>
  </r>
  <r>
    <n v="480"/>
    <x v="199"/>
    <s v="Кобиков С.И."/>
    <d v="1947-06-09T00:00:00"/>
    <s v="м"/>
    <n v="76"/>
    <n v="30979"/>
    <n v="35"/>
    <s v="ОКС↑ST"/>
    <x v="1"/>
    <x v="2"/>
    <s v="ПНА"/>
    <s v="лучевой"/>
    <m/>
    <x v="2"/>
    <s v="Щербаков А.С."/>
    <m/>
    <s v="Александрова И.А."/>
    <m/>
  </r>
  <r>
    <n v="481"/>
    <x v="199"/>
    <s v="Хрящев А.Л."/>
    <d v="1983-03-05T00:00:00"/>
    <s v="м"/>
    <n v="40"/>
    <n v="30986"/>
    <n v="35"/>
    <s v="ОКС↑ST"/>
    <x v="0"/>
    <x v="0"/>
    <m/>
    <s v="лучевой"/>
    <m/>
    <x v="0"/>
    <s v="Щербаков А.С."/>
    <m/>
    <s v="Александрова И.А."/>
    <m/>
  </r>
  <r>
    <n v="482"/>
    <x v="199"/>
    <s v="Васецкая О.И."/>
    <d v="1961-04-06T00:00:00"/>
    <s v="ж"/>
    <n v="62"/>
    <n v="31007"/>
    <n v="35"/>
    <s v="ОКС↑ST"/>
    <x v="0"/>
    <x v="1"/>
    <s v="ОА"/>
    <s v="лучевой"/>
    <n v="1"/>
    <x v="2"/>
    <s v="Щербаков А.С."/>
    <m/>
    <s v="Севринова О.В."/>
    <m/>
  </r>
  <r>
    <n v="483"/>
    <x v="200"/>
    <s v="Пелевин С.К."/>
    <d v="1962-03-30T00:00:00"/>
    <s v="м"/>
    <n v="61"/>
    <n v="31252"/>
    <n v="35"/>
    <s v="ОКС БПST"/>
    <x v="0"/>
    <x v="1"/>
    <s v="ПНА"/>
    <s v="лучевой"/>
    <n v="1"/>
    <x v="1"/>
    <s v="Щербаков А.С."/>
    <m/>
    <s v="Сугера И.В."/>
    <m/>
  </r>
  <r>
    <n v="484"/>
    <x v="200"/>
    <s v="Барсуков С.Н."/>
    <d v="1971-09-17T00:00:00"/>
    <s v="м"/>
    <n v="52"/>
    <n v="31291"/>
    <n v="35"/>
    <s v="ОКС↑ST"/>
    <x v="0"/>
    <x v="1"/>
    <s v="ПКА"/>
    <s v="лучевой"/>
    <n v="1"/>
    <x v="1"/>
    <s v="Щербаков А.С."/>
    <m/>
    <s v="Синицина И.В."/>
    <m/>
  </r>
  <r>
    <n v="485"/>
    <x v="201"/>
    <s v="Петухова Г.Ю."/>
    <d v="1956-02-23T00:00:00"/>
    <s v="ж"/>
    <n v="67"/>
    <n v="31677"/>
    <n v="35"/>
    <s v="ОКС↑ST"/>
    <x v="0"/>
    <x v="1"/>
    <s v="ПКА"/>
    <s v="бедреный"/>
    <n v="1"/>
    <x v="1"/>
    <s v="Щербаков А.С."/>
    <m/>
    <s v="Александрова И.А."/>
    <m/>
  </r>
  <r>
    <n v="486"/>
    <x v="201"/>
    <s v="Горбачёва М.Л."/>
    <d v="1960-06-23T00:00:00"/>
    <s v="ж"/>
    <n v="63"/>
    <n v="31680"/>
    <n v="35"/>
    <s v="ОКС↑ST"/>
    <x v="0"/>
    <x v="1"/>
    <s v="ПНА"/>
    <s v="лучевой"/>
    <n v="1"/>
    <x v="1"/>
    <s v="Щербаков А.С."/>
    <m/>
    <s v="Александрова И.А."/>
    <m/>
  </r>
  <r>
    <n v="487"/>
    <x v="202"/>
    <s v="Кайсарова Л.И."/>
    <d v="1960-06-10T00:00:00"/>
    <s v="ж"/>
    <n v="63"/>
    <n v="31980"/>
    <n v="35"/>
    <s v="ОКС↑ST"/>
    <x v="0"/>
    <x v="1"/>
    <s v="ПНА"/>
    <s v="лучевой"/>
    <n v="2"/>
    <x v="1"/>
    <s v="Щербаков А.С."/>
    <m/>
    <s v="Стрельникова И.В."/>
    <m/>
  </r>
  <r>
    <n v="488"/>
    <x v="203"/>
    <s v="Носков В.В."/>
    <d v="1948-10-08T00:00:00"/>
    <s v="м"/>
    <n v="75"/>
    <n v="32343"/>
    <n v="35"/>
    <s v="ОКС БПST"/>
    <x v="0"/>
    <x v="1"/>
    <s v="ВТК"/>
    <s v="лучевой"/>
    <n v="1"/>
    <x v="1"/>
    <s v="Щербаков А.С."/>
    <m/>
    <s v="Севринова О.В."/>
    <m/>
  </r>
  <r>
    <n v="489"/>
    <x v="203"/>
    <s v="Комиссаров А.В."/>
    <d v="1968-09-11T00:00:00"/>
    <s v="м"/>
    <n v="55"/>
    <n v="32360"/>
    <n v="35"/>
    <s v="ОКС БПST"/>
    <x v="0"/>
    <x v="1"/>
    <s v="ПКА"/>
    <s v="лучевой"/>
    <n v="1"/>
    <x v="1"/>
    <s v="Щербаков А.С."/>
    <m/>
    <s v="Севринова О.В."/>
    <m/>
  </r>
  <r>
    <n v="490"/>
    <x v="204"/>
    <s v="Трухачёв Б.А."/>
    <d v="1955-02-28T00:00:00"/>
    <s v="м"/>
    <n v="68"/>
    <n v="32603"/>
    <n v="35"/>
    <s v="ОКС БПST"/>
    <x v="0"/>
    <x v="3"/>
    <m/>
    <s v="лучевой"/>
    <m/>
    <x v="3"/>
    <s v="Щербаков А.С."/>
    <m/>
    <s v="Стрельникова И.В."/>
    <m/>
  </r>
  <r>
    <n v="491"/>
    <x v="204"/>
    <s v="Чуркин О.А."/>
    <d v="1973-11-28T00:00:00"/>
    <s v="м"/>
    <n v="50"/>
    <n v="32693"/>
    <n v="35"/>
    <s v="ОКС БПST"/>
    <x v="0"/>
    <x v="1"/>
    <s v="ПНА"/>
    <s v="лучевой"/>
    <n v="1"/>
    <x v="1"/>
    <s v="Щербаков А.С."/>
    <m/>
    <s v="Синицина И.В."/>
    <m/>
  </r>
  <r>
    <n v="492"/>
    <x v="204"/>
    <s v="Балашова Л.В."/>
    <d v="1962-09-23T00:00:00"/>
    <s v="ж"/>
    <n v="61"/>
    <n v="32696"/>
    <n v="35"/>
    <s v="ОКС↑ST"/>
    <x v="0"/>
    <x v="1"/>
    <s v="ПНА"/>
    <s v="лучевой"/>
    <n v="1"/>
    <x v="1"/>
    <s v="Щербаков А.С."/>
    <m/>
    <s v="Синицина И.В."/>
    <m/>
  </r>
  <r>
    <n v="493"/>
    <x v="205"/>
    <s v="Немолочнов Г.Н."/>
    <d v="1953-11-25T00:00:00"/>
    <s v="м"/>
    <n v="70"/>
    <n v="33016"/>
    <n v="35"/>
    <s v="ОКС БПST"/>
    <x v="0"/>
    <x v="1"/>
    <s v="ВТК"/>
    <s v="лучевой"/>
    <n v="1"/>
    <x v="1"/>
    <s v="Щербаков А.С."/>
    <m/>
    <s v="Александрова И.А."/>
    <m/>
  </r>
  <r>
    <n v="494"/>
    <x v="205"/>
    <s v="Поладян В.Р."/>
    <d v="1982-12-07T00:00:00"/>
    <s v="м"/>
    <n v="40"/>
    <n v="33055"/>
    <n v="35"/>
    <s v="ОКС БПST"/>
    <x v="0"/>
    <x v="0"/>
    <m/>
    <s v="лучевой"/>
    <m/>
    <x v="0"/>
    <s v="Щербаков А.С."/>
    <m/>
    <s v="Александрова И.А."/>
    <m/>
  </r>
  <r>
    <n v="495"/>
    <x v="205"/>
    <s v="Кайшев М.И."/>
    <d v="1956-07-30T00:00:00"/>
    <s v="м"/>
    <n v="67"/>
    <n v="33068"/>
    <n v="35"/>
    <s v="ОКС БПST"/>
    <x v="0"/>
    <x v="0"/>
    <m/>
    <s v="лучевой"/>
    <m/>
    <x v="0"/>
    <s v="Щербаков А.С."/>
    <m/>
    <s v="Александрова И.А."/>
    <m/>
  </r>
  <r>
    <n v="496"/>
    <x v="205"/>
    <s v="Столярова Т.А."/>
    <d v="1962-05-24T00:00:00"/>
    <s v="ж"/>
    <n v="61"/>
    <n v="33078"/>
    <n v="35"/>
    <s v="ОКС↑ST"/>
    <x v="0"/>
    <x v="1"/>
    <s v="ПКА"/>
    <s v="лучевой"/>
    <n v="1"/>
    <x v="1"/>
    <s v="Щербаков А.С."/>
    <m/>
    <s v="Александрова И.А."/>
    <m/>
  </r>
  <r>
    <n v="497"/>
    <x v="206"/>
    <s v="Демидова Т.А."/>
    <d v="1950-12-22T00:00:00"/>
    <s v="ж"/>
    <n v="72"/>
    <n v="33446"/>
    <n v="35"/>
    <s v="ОКС↑ST"/>
    <x v="0"/>
    <x v="1"/>
    <s v="ПКА"/>
    <s v="лучевой"/>
    <n v="2"/>
    <x v="1"/>
    <s v="Щербаков А.С."/>
    <m/>
    <s v="Севринова О.В."/>
    <m/>
  </r>
  <r>
    <n v="498"/>
    <x v="206"/>
    <s v="Куйкин С.Ф."/>
    <d v="1971-07-05T00:00:00"/>
    <s v="м"/>
    <n v="52"/>
    <n v="33451"/>
    <n v="35"/>
    <s v="ОКС БПST"/>
    <x v="0"/>
    <x v="0"/>
    <m/>
    <s v="лучевой"/>
    <m/>
    <x v="0"/>
    <s v="Щербаков А.С."/>
    <m/>
    <s v="Тарасова Н.В."/>
    <m/>
  </r>
  <r>
    <n v="499"/>
    <x v="207"/>
    <s v="Борисов А.В."/>
    <d v="1954-07-21T00:00:00"/>
    <s v="м"/>
    <n v="69"/>
    <n v="33880"/>
    <n v="35"/>
    <s v="ОКС↑ST"/>
    <x v="0"/>
    <x v="3"/>
    <m/>
    <s v="лучевой"/>
    <m/>
    <x v="3"/>
    <s v="Щербаков А.С."/>
    <m/>
    <s v="Сугера И.В."/>
    <m/>
  </r>
  <r>
    <n v="500"/>
    <x v="207"/>
    <s v="Калуженцев В.Ю."/>
    <d v="1959-04-12T00:00:00"/>
    <s v="м"/>
    <n v="64"/>
    <n v="33883"/>
    <n v="35"/>
    <s v="ОКС↑ST"/>
    <x v="0"/>
    <x v="1"/>
    <s v="ОА"/>
    <s v="лучевой"/>
    <n v="1"/>
    <x v="1"/>
    <s v="Щербаков А.С."/>
    <m/>
    <s v="Сугера И.В."/>
    <m/>
  </r>
  <r>
    <n v="501"/>
    <x v="207"/>
    <s v="Джаббаров Г.А.О."/>
    <d v="1967-12-24T00:00:00"/>
    <s v="м"/>
    <n v="55"/>
    <n v="33892"/>
    <n v="35"/>
    <s v="ОКС БПST"/>
    <x v="0"/>
    <x v="1"/>
    <s v="ПКА"/>
    <s v="лучевой"/>
    <n v="3"/>
    <x v="1"/>
    <s v="Щербаков А.С."/>
    <m/>
    <s v="Сугера И.В."/>
    <m/>
  </r>
  <r>
    <n v="502"/>
    <x v="208"/>
    <s v="Горбачёва М.Л."/>
    <d v="1960-06-23T00:00:00"/>
    <s v="ж"/>
    <n v="63"/>
    <n v="34197"/>
    <n v="24"/>
    <s v="ИБС"/>
    <x v="1"/>
    <x v="1"/>
    <s v="ПКА"/>
    <s v="лучевой"/>
    <n v="1"/>
    <x v="1"/>
    <s v="Щербаков А.С."/>
    <m/>
    <s v="Стрельникова И.В."/>
    <m/>
  </r>
  <r>
    <n v="503"/>
    <x v="208"/>
    <s v="Груздев А.Ф."/>
    <d v="1953-09-03T00:00:00"/>
    <s v="м"/>
    <n v="70"/>
    <n v="34239"/>
    <n v="21"/>
    <s v="Стеноз ВСА"/>
    <x v="1"/>
    <x v="7"/>
    <s v="ОСА+ВСА"/>
    <s v="бедреный"/>
    <n v="2"/>
    <x v="1"/>
    <s v="Щербаков А.С."/>
    <s v="Карчевский Д.В."/>
    <s v="Стрельникова И.В."/>
    <m/>
  </r>
  <r>
    <n v="504"/>
    <x v="208"/>
    <s v="Щербина В.К."/>
    <d v="1950-10-01T00:00:00"/>
    <s v="м"/>
    <n v="73"/>
    <n v="34367"/>
    <n v="35"/>
    <s v="ОКС БПST"/>
    <x v="0"/>
    <x v="1"/>
    <s v="ПНА"/>
    <s v="лучевой"/>
    <n v="1"/>
    <x v="1"/>
    <s v="Щербаков А.С."/>
    <m/>
    <s v="Мелека Е.А."/>
    <m/>
  </r>
  <r>
    <n v="505"/>
    <x v="209"/>
    <s v="Бабкин А.В."/>
    <d v="1978-04-16T00:00:00"/>
    <s v="м"/>
    <n v="45"/>
    <n v="34776"/>
    <n v="35"/>
    <s v="ОКС БПST"/>
    <x v="0"/>
    <x v="1"/>
    <s v="ПНА"/>
    <s v="лучевой"/>
    <n v="1"/>
    <x v="1"/>
    <s v="Щербаков А.С."/>
    <m/>
    <s v="Нефёдова А.А."/>
    <m/>
  </r>
  <r>
    <n v="506"/>
    <x v="209"/>
    <s v="Захарова Е.Н."/>
    <d v="1965-10-10T00:00:00"/>
    <s v="ж"/>
    <n v="58"/>
    <n v="34750"/>
    <n v="35"/>
    <s v="ОКС БПST"/>
    <x v="0"/>
    <x v="0"/>
    <m/>
    <s v="лучевой"/>
    <m/>
    <x v="0"/>
    <s v="Щербаков А.С."/>
    <m/>
    <s v="Александрова И.А."/>
    <m/>
  </r>
  <r>
    <n v="507"/>
    <x v="209"/>
    <s v="Киселёв А.В."/>
    <d v="1962-02-12T00:00:00"/>
    <s v="м"/>
    <n v="61"/>
    <n v="34823"/>
    <n v="35"/>
    <s v="ОКС↑ST"/>
    <x v="0"/>
    <x v="1"/>
    <s v="ПНА"/>
    <s v="лучевой"/>
    <n v="2"/>
    <x v="1"/>
    <s v="Щербаков А.С."/>
    <m/>
    <s v="Александрова И.А."/>
    <m/>
  </r>
  <r>
    <n v="508"/>
    <x v="209"/>
    <s v="Комиссаров А.В."/>
    <d v="1976-10-25T00:00:00"/>
    <s v="м"/>
    <n v="47"/>
    <n v="34838"/>
    <n v="35"/>
    <s v="ОКС↑ST"/>
    <x v="0"/>
    <x v="2"/>
    <s v="ПКА"/>
    <s v="лучевой"/>
    <m/>
    <x v="2"/>
    <s v="Щербаков А.С."/>
    <m/>
    <s v="Александрова И.А."/>
    <m/>
  </r>
  <r>
    <n v="509"/>
    <x v="210"/>
    <s v="Чесноков В.А."/>
    <d v="1947-03-13T00:00:00"/>
    <s v="м"/>
    <n v="76"/>
    <n v="35219"/>
    <n v="35"/>
    <s v="ОКС↑ST"/>
    <x v="0"/>
    <x v="1"/>
    <s v="Ствол-ПНА"/>
    <s v="лучевой"/>
    <n v="1"/>
    <x v="1"/>
    <s v="Щербаков А.С."/>
    <m/>
    <s v="Александрова И.А."/>
    <m/>
  </r>
  <r>
    <n v="510"/>
    <x v="210"/>
    <s v="Зарифова С.Я."/>
    <d v="1946-08-03T00:00:00"/>
    <s v="ж"/>
    <n v="77"/>
    <n v="35218"/>
    <n v="35"/>
    <s v="ОКС↑ST"/>
    <x v="0"/>
    <x v="1"/>
    <s v="ПНА+ОА"/>
    <s v="лучевой"/>
    <n v="3"/>
    <x v="1"/>
    <s v="Щербаков А.С."/>
    <m/>
    <s v="Александрова И.А."/>
    <m/>
  </r>
  <r>
    <n v="511"/>
    <x v="211"/>
    <s v="Щёкина Л.В."/>
    <d v="1957-03-15T00:00:00"/>
    <s v="ж"/>
    <n v="66"/>
    <n v="35235"/>
    <n v="35"/>
    <s v="ОКС↑ST"/>
    <x v="0"/>
    <x v="1"/>
    <s v="ПКА"/>
    <s v="лучевой"/>
    <n v="2"/>
    <x v="1"/>
    <s v="Щербаков А.С."/>
    <m/>
    <s v="Александрова И.А."/>
    <m/>
  </r>
  <r>
    <n v="512"/>
    <x v="212"/>
    <s v="Виноградов В.М."/>
    <d v="1953-10-13T00:00:00"/>
    <s v="м"/>
    <n v="70"/>
    <n v="35507"/>
    <n v="35"/>
    <s v="ОКС↑ST"/>
    <x v="0"/>
    <x v="1"/>
    <s v="ПКА"/>
    <s v="лучевой"/>
    <n v="1"/>
    <x v="1"/>
    <s v="Щербаков А.С."/>
    <m/>
    <s v="Сугера И.В."/>
    <m/>
  </r>
  <r>
    <n v="513"/>
    <x v="212"/>
    <s v="Арефьева Н.С."/>
    <d v="1940-07-24T00:00:00"/>
    <s v="ж"/>
    <n v="83"/>
    <n v="35489"/>
    <n v="35"/>
    <s v="ОКС БПST"/>
    <x v="0"/>
    <x v="1"/>
    <s v="ПНА"/>
    <s v="лучевой"/>
    <n v="1"/>
    <x v="1"/>
    <s v="Щербаков А.С."/>
    <m/>
    <s v="Сугера И.В."/>
    <m/>
  </r>
  <r>
    <n v="514"/>
    <x v="213"/>
    <s v="Соловьев М.Н."/>
    <d v="1955-11-02T00:00:00"/>
    <s v="м"/>
    <n v="68"/>
    <n v="35671"/>
    <n v="35"/>
    <s v="ОКС↑ST"/>
    <x v="0"/>
    <x v="1"/>
    <s v="ОА"/>
    <s v="лучевой"/>
    <n v="1"/>
    <x v="1"/>
    <s v="Щербаков А.С."/>
    <m/>
    <s v="Мелека Е.А."/>
    <m/>
  </r>
  <r>
    <n v="515"/>
    <x v="213"/>
    <s v="Михайлов П.С."/>
    <d v="1982-01-01T00:00:00"/>
    <s v="м"/>
    <n v="41"/>
    <n v="35683"/>
    <n v="35"/>
    <s v="ОКС↑ST"/>
    <x v="0"/>
    <x v="1"/>
    <s v="ИМА"/>
    <s v="лучевой"/>
    <n v="1"/>
    <x v="1"/>
    <s v="Щербаков А.С."/>
    <m/>
    <s v="Мелека Е.А."/>
    <m/>
  </r>
  <r>
    <n v="516"/>
    <x v="214"/>
    <s v="Зяблов В.А."/>
    <d v="1968-03-01T00:00:00"/>
    <s v="м"/>
    <n v="55"/>
    <n v="1000087"/>
    <n v="35"/>
    <s v="ОКС↑ST"/>
    <x v="0"/>
    <x v="1"/>
    <s v="ПНА"/>
    <s v="лучевой"/>
    <n v="1"/>
    <x v="1"/>
    <s v="Щербаков А.С."/>
    <m/>
    <s v="Мелека Е.А."/>
    <m/>
  </r>
  <r>
    <n v="517"/>
    <x v="214"/>
    <s v="Волков А.А."/>
    <d v="1975-08-17T00:00:00"/>
    <s v="м"/>
    <n v="48"/>
    <n v="1000095"/>
    <n v="35"/>
    <s v="ОКС↑ST"/>
    <x v="0"/>
    <x v="1"/>
    <s v="ПНА+ИМА"/>
    <s v="лучевой"/>
    <n v="2"/>
    <x v="1"/>
    <s v="Щербаков А.С."/>
    <m/>
    <s v="Мелека Е.А."/>
    <m/>
  </r>
  <r>
    <n v="518"/>
    <x v="215"/>
    <s v="Катышева И.Д."/>
    <d v="1961-11-17T00:00:00"/>
    <s v="ж"/>
    <n v="62"/>
    <n v="205"/>
    <n v="35"/>
    <s v="ОКС БПST"/>
    <x v="0"/>
    <x v="0"/>
    <m/>
    <s v="лучевой"/>
    <m/>
    <x v="0"/>
    <s v="Щербаков А.С."/>
    <m/>
    <s v="Мешалкина И.В."/>
    <m/>
  </r>
  <r>
    <n v="519"/>
    <x v="215"/>
    <s v="Золотова Г.Н."/>
    <d v="1953-06-25T00:00:00"/>
    <s v="ж"/>
    <n v="70"/>
    <n v="232"/>
    <n v="35"/>
    <s v="ОКС↑ST"/>
    <x v="0"/>
    <x v="1"/>
    <s v="ПНА"/>
    <s v="лучевой"/>
    <n v="1"/>
    <x v="1"/>
    <s v="Щербаков А.С."/>
    <m/>
    <s v="Мешалкина И.В."/>
    <m/>
  </r>
  <r>
    <n v="520"/>
    <x v="216"/>
    <s v="Молякова В.Г."/>
    <d v="1949-02-17T00:00:00"/>
    <s v="ж"/>
    <n v="74"/>
    <n v="654"/>
    <n v="35"/>
    <s v="ОКС↑ST"/>
    <x v="0"/>
    <x v="1"/>
    <s v="ПНА"/>
    <s v="лучевой"/>
    <n v="2"/>
    <x v="1"/>
    <s v="Щербаков А.С."/>
    <m/>
    <s v="Сугера И.В."/>
    <m/>
  </r>
  <r>
    <n v="521"/>
    <x v="216"/>
    <s v="Соколов Н.Л."/>
    <d v="1976-03-29T00:00:00"/>
    <s v="м"/>
    <n v="47"/>
    <n v="674"/>
    <n v="35"/>
    <s v="ОКС↑ST"/>
    <x v="0"/>
    <x v="1"/>
    <s v="ПНА"/>
    <s v="лучевой"/>
    <n v="2"/>
    <x v="1"/>
    <s v="Щербаков А.С."/>
    <m/>
    <s v="Сугера И.В."/>
    <m/>
  </r>
  <r>
    <n v="522"/>
    <x v="217"/>
    <s v="Кривский А.Н."/>
    <d v="1959-12-03T00:00:00"/>
    <s v="м"/>
    <n v="64"/>
    <n v="1018"/>
    <n v="35"/>
    <s v="ОКС↑ST"/>
    <x v="0"/>
    <x v="1"/>
    <s v="ПКА"/>
    <s v="лучевой"/>
    <n v="3"/>
    <x v="1"/>
    <s v="Щербаков А.С."/>
    <m/>
    <s v="Тарасова Н.В."/>
    <m/>
  </r>
  <r>
    <n v="523"/>
    <x v="218"/>
    <s v="Козлов Ю.А."/>
    <d v="1957-02-22T00:00:00"/>
    <s v="м"/>
    <n v="66"/>
    <n v="1556"/>
    <n v="35"/>
    <s v="ОКС БПST"/>
    <x v="0"/>
    <x v="1"/>
    <s v="ОА"/>
    <s v="лучевой"/>
    <n v="1"/>
    <x v="1"/>
    <s v="Щербаков А.С."/>
    <m/>
    <s v="Щербакова С.М."/>
    <m/>
  </r>
  <r>
    <n v="524"/>
    <x v="218"/>
    <s v="Мельникова Е.Ю."/>
    <d v="1946-08-30T00:00:00"/>
    <s v="ж"/>
    <n v="77"/>
    <n v="1598"/>
    <n v="35"/>
    <s v="ОКС БПST"/>
    <x v="0"/>
    <x v="1"/>
    <s v="ПНА"/>
    <s v="лучевой"/>
    <n v="2"/>
    <x v="1"/>
    <s v="Щербаков А.С."/>
    <m/>
    <s v="Щербакова С.М."/>
    <m/>
  </r>
  <r>
    <n v="525"/>
    <x v="219"/>
    <s v="Климовских Ю.Ю."/>
    <d v="1966-07-20T00:00:00"/>
    <s v="ж"/>
    <n v="57"/>
    <n v="2062"/>
    <n v="35"/>
    <s v="ОКС БПST"/>
    <x v="0"/>
    <x v="0"/>
    <m/>
    <s v="лучевой"/>
    <m/>
    <x v="0"/>
    <s v="Щербаков А.С."/>
    <m/>
    <s v="Нефёдова А.А."/>
    <m/>
  </r>
  <r>
    <n v="526"/>
    <x v="219"/>
    <s v="Пиронов М.Г."/>
    <d v="1958-04-26T00:00:00"/>
    <s v="м"/>
    <n v="65"/>
    <n v="2092"/>
    <n v="35"/>
    <s v="ОКС БПST"/>
    <x v="0"/>
    <x v="1"/>
    <s v="ПКА"/>
    <s v="лучевой"/>
    <n v="2"/>
    <x v="2"/>
    <s v="Щербаков А.С."/>
    <m/>
    <s v="Мешалкина И.В."/>
    <m/>
  </r>
  <r>
    <n v="527"/>
    <x v="219"/>
    <s v="Дубов И.В."/>
    <d v="1979-02-06T00:00:00"/>
    <s v="м"/>
    <n v="44"/>
    <n v="2070"/>
    <n v="35"/>
    <s v="ОКС↑ST"/>
    <x v="0"/>
    <x v="1"/>
    <s v="ПНА"/>
    <s v="лучевой"/>
    <n v="1"/>
    <x v="1"/>
    <s v="Щербаков А.С."/>
    <m/>
    <s v="Нефёдова А.А."/>
    <m/>
  </r>
  <r>
    <n v="528"/>
    <x v="219"/>
    <s v="Голованова Е.Н."/>
    <d v="1955-07-11T00:00:00"/>
    <s v="ж"/>
    <n v="68"/>
    <n v="2096"/>
    <n v="35"/>
    <s v="ОКС БПST"/>
    <x v="0"/>
    <x v="1"/>
    <s v="ПНА"/>
    <s v="лучевой"/>
    <n v="1"/>
    <x v="1"/>
    <s v="Щербаков А.С."/>
    <m/>
    <s v="Мешалкина И.В."/>
    <m/>
  </r>
  <r>
    <n v="529"/>
    <x v="219"/>
    <s v="Дыдычкин Н.И."/>
    <d v="1953-10-01T00:00:00"/>
    <s v="м"/>
    <n v="70"/>
    <n v="2099"/>
    <n v="35"/>
    <s v="ОКС↑ST"/>
    <x v="0"/>
    <x v="0"/>
    <m/>
    <s v="лучевой"/>
    <m/>
    <x v="0"/>
    <s v="Щербаков А.С."/>
    <m/>
    <s v="Мешалкина И.В."/>
    <m/>
  </r>
  <r>
    <n v="530"/>
    <x v="219"/>
    <s v="Коробков Е.Н."/>
    <d v="1962-07-31T00:00:00"/>
    <s v="м"/>
    <n v="61"/>
    <n v="2109"/>
    <n v="35"/>
    <s v="ОКС БПST"/>
    <x v="0"/>
    <x v="1"/>
    <s v="ИМА"/>
    <s v="лучевой"/>
    <n v="1"/>
    <x v="1"/>
    <s v="Щербаков А.С."/>
    <m/>
    <s v="Нефёдова А.А."/>
    <m/>
  </r>
  <r>
    <n v="531"/>
    <x v="220"/>
    <s v="Киселёва Н.А."/>
    <d v="1961-06-04T00:00:00"/>
    <s v="ж"/>
    <n v="62"/>
    <n v="2556"/>
    <n v="35"/>
    <s v="ОКС↑ST"/>
    <x v="0"/>
    <x v="1"/>
    <s v="ПКА"/>
    <s v="лучевой"/>
    <n v="1"/>
    <x v="1"/>
    <s v="Щербаков А.С."/>
    <m/>
    <s v="Нефёдова А.А."/>
    <m/>
  </r>
  <r>
    <n v="532"/>
    <x v="221"/>
    <s v="Карпухина Т.И."/>
    <d v="1967-06-03T00:00:00"/>
    <s v="ж"/>
    <n v="56"/>
    <n v="2982"/>
    <n v="35"/>
    <s v="ОКС↑ST"/>
    <x v="0"/>
    <x v="1"/>
    <s v="ПНА"/>
    <s v="лучевой"/>
    <n v="2"/>
    <x v="1"/>
    <s v="Щербаков А.С."/>
    <m/>
    <s v="Сугера И.В."/>
    <m/>
  </r>
  <r>
    <n v="533"/>
    <x v="221"/>
    <s v="Бырылова Т.А."/>
    <d v="1953-05-02T00:00:00"/>
    <s v="м"/>
    <n v="70"/>
    <n v="2992"/>
    <n v="35"/>
    <s v="ОКС↑ST"/>
    <x v="0"/>
    <x v="1"/>
    <s v="ПНА"/>
    <s v="лучевой"/>
    <n v="1"/>
    <x v="1"/>
    <s v="Щербаков А.С."/>
    <m/>
    <s v="Сугера И.В."/>
    <m/>
  </r>
  <r>
    <n v="534"/>
    <x v="221"/>
    <s v="Рахмалиева Н.Д."/>
    <d v="1962-09-13T00:00:00"/>
    <s v="ж"/>
    <n v="61"/>
    <n v="2997"/>
    <n v="35"/>
    <s v="ОКС БПST"/>
    <x v="0"/>
    <x v="0"/>
    <m/>
    <s v="лучевой"/>
    <m/>
    <x v="0"/>
    <s v="Щербаков А.С."/>
    <m/>
    <s v="Сугера И.В."/>
    <m/>
  </r>
  <r>
    <n v="535"/>
    <x v="222"/>
    <s v="Костякова Е.В."/>
    <d v="1948-10-06T00:00:00"/>
    <s v="ж"/>
    <n v="75"/>
    <n v="3272"/>
    <n v="35"/>
    <s v="ОКС БПST"/>
    <x v="0"/>
    <x v="0"/>
    <m/>
    <s v="лучевой"/>
    <m/>
    <x v="0"/>
    <s v="Щербаков А.С."/>
    <m/>
    <s v="Тарасова Н.В."/>
    <m/>
  </r>
  <r>
    <n v="536"/>
    <x v="222"/>
    <s v="Калюжный А.С."/>
    <d v="1977-12-06T00:00:00"/>
    <s v="м"/>
    <n v="46"/>
    <n v="3280"/>
    <n v="35"/>
    <s v="ОКС БПST"/>
    <x v="0"/>
    <x v="0"/>
    <m/>
    <s v="лучевой"/>
    <m/>
    <x v="0"/>
    <s v="Щербаков А.С."/>
    <m/>
    <s v="Александрова И.А."/>
    <m/>
  </r>
  <r>
    <n v="537"/>
    <x v="222"/>
    <s v="Курочкина Л.Н."/>
    <d v="1988-03-16T00:00:00"/>
    <s v="ж"/>
    <n v="35"/>
    <n v="3016"/>
    <n v="35"/>
    <s v="САК"/>
    <x v="3"/>
    <x v="0"/>
    <m/>
    <s v="лучевой"/>
    <m/>
    <x v="0"/>
    <s v="Щербаков А.С."/>
    <m/>
    <s v="Тарасова Н.В."/>
    <m/>
  </r>
  <r>
    <n v="538"/>
    <x v="222"/>
    <s v="Михалина Г.И."/>
    <d v="1945-09-20T00:00:00"/>
    <s v="ж"/>
    <n v="78"/>
    <n v="3296"/>
    <n v="35"/>
    <s v="ОКС БПST"/>
    <x v="0"/>
    <x v="1"/>
    <s v="ПКА"/>
    <s v="лучевой"/>
    <n v="1"/>
    <x v="1"/>
    <s v="Щербаков А.С."/>
    <m/>
    <s v="Александрова И.А."/>
    <m/>
  </r>
  <r>
    <n v="539"/>
    <x v="223"/>
    <s v="Мокеев С.Н."/>
    <d v="1962-07-25T00:00:00"/>
    <s v="м"/>
    <n v="61"/>
    <n v="3305"/>
    <n v="35"/>
    <s v="ОКС↑ST"/>
    <x v="0"/>
    <x v="1"/>
    <s v="ОА"/>
    <s v="лучевой"/>
    <n v="1"/>
    <x v="1"/>
    <s v="Щербаков А.С."/>
    <m/>
    <s v="Александрова И.А."/>
    <m/>
  </r>
  <r>
    <n v="540"/>
    <x v="224"/>
    <s v="Рыжан А.В."/>
    <d v="1944-01-15T00:00:00"/>
    <s v="м"/>
    <n v="80"/>
    <n v="3929"/>
    <n v="35"/>
    <s v="ОКС БПST"/>
    <x v="0"/>
    <x v="1"/>
    <s v="ОА"/>
    <s v="лучевой"/>
    <n v="1"/>
    <x v="1"/>
    <s v="Щербаков А.С."/>
    <m/>
    <s v="Нефёдова А.А."/>
    <m/>
  </r>
  <r>
    <n v="541"/>
    <x v="225"/>
    <s v="Суриков А.К."/>
    <d v="1958-04-28T00:00:00"/>
    <s v="м"/>
    <n v="65"/>
    <n v="4141"/>
    <n v="35"/>
    <s v="ОКС БПST"/>
    <x v="0"/>
    <x v="1"/>
    <s v="ПНА"/>
    <s v="лучевой"/>
    <n v="1"/>
    <x v="1"/>
    <s v="Щербаков А.С."/>
    <m/>
    <s v="Стрельникова И.В."/>
    <m/>
  </r>
  <r>
    <n v="542"/>
    <x v="225"/>
    <s v="Ермилов Д.В."/>
    <d v="1976-01-25T00:00:00"/>
    <s v="м"/>
    <n v="48"/>
    <n v="4169"/>
    <n v="35"/>
    <s v="ОКС↑ST"/>
    <x v="0"/>
    <x v="1"/>
    <s v="ПНА"/>
    <s v="лучевой"/>
    <n v="2"/>
    <x v="1"/>
    <s v="Щербаков А.С."/>
    <m/>
    <s v="Стрельникова И.В."/>
    <m/>
  </r>
  <r>
    <n v="543"/>
    <x v="225"/>
    <s v="Галкина И.Н."/>
    <d v="1964-04-06T00:00:00"/>
    <s v="ж"/>
    <n v="59"/>
    <n v="4159"/>
    <n v="35"/>
    <s v="ОКС БПST"/>
    <x v="0"/>
    <x v="1"/>
    <s v="ПНА"/>
    <s v="лучевой"/>
    <n v="1"/>
    <x v="1"/>
    <s v="Щербаков А.С."/>
    <m/>
    <s v="Стрельникова И.В."/>
    <m/>
  </r>
  <r>
    <n v="544"/>
    <x v="225"/>
    <s v="Белохвостов В.А."/>
    <d v="1947-01-27T00:00:00"/>
    <s v="м"/>
    <n v="77"/>
    <n v="4171"/>
    <n v="35"/>
    <s v="ОКС БПST"/>
    <x v="0"/>
    <x v="1"/>
    <s v="ОА"/>
    <s v="лучевой"/>
    <n v="1"/>
    <x v="1"/>
    <s v="Щербаков А.С."/>
    <m/>
    <s v="Стрельникова И.В."/>
    <m/>
  </r>
  <r>
    <n v="545"/>
    <x v="226"/>
    <s v="Максименко Д.А."/>
    <d v="1965-04-12T00:00:00"/>
    <s v="м"/>
    <n v="58"/>
    <n v="4190"/>
    <n v="35"/>
    <s v="ОКС↑ST"/>
    <x v="0"/>
    <x v="1"/>
    <s v="ПНА"/>
    <s v="лучевой"/>
    <n v="1"/>
    <x v="1"/>
    <s v="Щербаков А.С."/>
    <m/>
    <s v="Стрельникова И.В."/>
    <m/>
  </r>
  <r>
    <n v="546"/>
    <x v="227"/>
    <s v="Работнов А.В."/>
    <d v="1962-03-06T00:00:00"/>
    <s v="м"/>
    <n v="61"/>
    <n v="4388"/>
    <n v="21"/>
    <s v="Стеноз ВСА"/>
    <x v="1"/>
    <x v="7"/>
    <s v="правая ВСА"/>
    <s v="бедреный"/>
    <n v="1"/>
    <x v="1"/>
    <s v="Щербаков А.С."/>
    <m/>
    <s v="Мелека Е.А."/>
    <m/>
  </r>
  <r>
    <n v="547"/>
    <x v="227"/>
    <s v="Крупнов В.А."/>
    <d v="1972-05-01T00:00:00"/>
    <s v="м"/>
    <n v="51"/>
    <n v="4533"/>
    <n v="35"/>
    <s v="ОКС БПST"/>
    <x v="0"/>
    <x v="1"/>
    <s v="ОА"/>
    <s v="лучевой"/>
    <n v="2"/>
    <x v="1"/>
    <s v="Щербаков А.С."/>
    <m/>
    <s v="Нефёдова А.А."/>
    <m/>
  </r>
  <r>
    <n v="548"/>
    <x v="227"/>
    <s v="Григорьев Е.В."/>
    <d v="1958-12-23T00:00:00"/>
    <s v="м"/>
    <n v="65"/>
    <n v="4543"/>
    <n v="35"/>
    <s v="ОКС БПST"/>
    <x v="0"/>
    <x v="1"/>
    <s v="ОА"/>
    <s v="лучевой"/>
    <n v="2"/>
    <x v="1"/>
    <s v="Щербаков А.С."/>
    <m/>
    <s v="Нефёдова А.А."/>
    <m/>
  </r>
  <r>
    <n v="549"/>
    <x v="227"/>
    <s v="Ефремов Д.Б."/>
    <d v="1978-06-14T00:00:00"/>
    <s v="м"/>
    <n v="45"/>
    <n v="4503"/>
    <n v="35"/>
    <s v="ОКС БПST"/>
    <x v="2"/>
    <x v="0"/>
    <m/>
    <s v="лучевой"/>
    <m/>
    <x v="0"/>
    <s v="Щербаков А.С."/>
    <m/>
    <s v="Нефёдова А.А."/>
    <m/>
  </r>
  <r>
    <n v="550"/>
    <x v="227"/>
    <s v="Сергеева К.Н."/>
    <d v="1939-06-15T00:00:00"/>
    <s v="ж"/>
    <n v="84"/>
    <n v="4554"/>
    <n v="35"/>
    <s v="ОКС БПST"/>
    <x v="0"/>
    <x v="0"/>
    <m/>
    <s v="лучевой"/>
    <m/>
    <x v="0"/>
    <s v="Щербаков А.С."/>
    <m/>
    <s v="Нефёдова А.А."/>
    <m/>
  </r>
  <r>
    <n v="551"/>
    <x v="227"/>
    <s v="Мамулашвили Д.В."/>
    <d v="1959-10-20T00:00:00"/>
    <s v="м"/>
    <n v="64"/>
    <n v="4579"/>
    <n v="35"/>
    <s v="ОКС↑ST"/>
    <x v="0"/>
    <x v="1"/>
    <s v="ПКА"/>
    <s v="лучевой"/>
    <n v="2"/>
    <x v="1"/>
    <s v="Щербаков А.С."/>
    <m/>
    <s v="Нефёдова А.А."/>
    <m/>
  </r>
  <r>
    <n v="552"/>
    <x v="228"/>
    <s v="Барбашов А.В."/>
    <d v="1963-10-21T00:00:00"/>
    <s v="м"/>
    <n v="60"/>
    <n v="4582"/>
    <n v="35"/>
    <s v="ОКС↑ST"/>
    <x v="0"/>
    <x v="1"/>
    <s v="ПНА"/>
    <s v="лучевой"/>
    <n v="1"/>
    <x v="1"/>
    <s v="Щербаков А.С."/>
    <m/>
    <s v="Нефёдова А.А."/>
    <m/>
  </r>
  <r>
    <n v="553"/>
    <x v="229"/>
    <s v="Суров В.Г."/>
    <d v="1962-02-17T00:00:00"/>
    <s v="м"/>
    <n v="62"/>
    <n v="4747"/>
    <n v="35"/>
    <s v="ОКС↑ST"/>
    <x v="0"/>
    <x v="1"/>
    <s v="Ствол  - ПНА"/>
    <s v="лучевой"/>
    <n v="1"/>
    <x v="1"/>
    <s v="Щербаков А.С."/>
    <m/>
    <s v="Мешалкина И.В."/>
    <m/>
  </r>
  <r>
    <n v="554"/>
    <x v="230"/>
    <s v="Батова Н.А."/>
    <d v="1968-02-06T00:00:00"/>
    <s v="ж"/>
    <n v="56"/>
    <n v="5260"/>
    <n v="35"/>
    <s v="ОКС БПST"/>
    <x v="0"/>
    <x v="0"/>
    <m/>
    <s v="лучевой"/>
    <m/>
    <x v="0"/>
    <s v="Щербаков А.С."/>
    <m/>
    <s v="Нефёдова А.А."/>
    <m/>
  </r>
  <r>
    <n v="555"/>
    <x v="230"/>
    <s v="Чирков Н.А."/>
    <d v="1956-09-15T00:00:00"/>
    <s v="м"/>
    <n v="67"/>
    <n v="5265"/>
    <n v="35"/>
    <s v="ОКС БПST"/>
    <x v="0"/>
    <x v="1"/>
    <s v="ПКА"/>
    <s v="лучевой"/>
    <n v="1"/>
    <x v="1"/>
    <s v="Щербаков А.С."/>
    <m/>
    <s v="Мелека Е.А."/>
    <m/>
  </r>
  <r>
    <n v="556"/>
    <x v="231"/>
    <s v="Усков Г.А."/>
    <d v="1944-01-26T00:00:00"/>
    <s v="м"/>
    <n v="80"/>
    <n v="5575"/>
    <n v="35"/>
    <s v="ОКС↑ST"/>
    <x v="0"/>
    <x v="1"/>
    <s v="ПНА"/>
    <s v="лучевой"/>
    <n v="1"/>
    <x v="1"/>
    <s v="Щербаков А.С."/>
    <m/>
    <s v="Щербакова С.М."/>
    <m/>
  </r>
  <r>
    <n v="557"/>
    <x v="231"/>
    <s v="Комиссарова В.А."/>
    <d v="1938-12-11T00:00:00"/>
    <s v="ж"/>
    <n v="85"/>
    <n v="5582"/>
    <n v="35"/>
    <s v="ОКС БПST"/>
    <x v="0"/>
    <x v="1"/>
    <s v="ПНА+ОА"/>
    <s v="лучевой"/>
    <n v="2"/>
    <x v="1"/>
    <s v="Щербаков А.С."/>
    <m/>
    <s v="Щербакова С.М."/>
    <m/>
  </r>
  <r>
    <n v="558"/>
    <x v="231"/>
    <s v="Мальчевская Н.Г."/>
    <d v="1934-08-03T00:00:00"/>
    <s v="ж"/>
    <n v="89"/>
    <n v="5596"/>
    <n v="35"/>
    <s v="ОКС↑ST"/>
    <x v="0"/>
    <x v="1"/>
    <s v="ПНА"/>
    <s v="лучевой"/>
    <n v="2"/>
    <x v="1"/>
    <s v="Щербаков А.С."/>
    <m/>
    <s v="Щербакова С.М."/>
    <m/>
  </r>
  <r>
    <n v="559"/>
    <x v="232"/>
    <s v="Трачум Г.С."/>
    <d v="1941-10-13T00:00:00"/>
    <s v="ж"/>
    <n v="82"/>
    <n v="6096"/>
    <n v="35"/>
    <s v="ОКС БПST"/>
    <x v="0"/>
    <x v="0"/>
    <m/>
    <s v="лучевой"/>
    <m/>
    <x v="0"/>
    <s v="Щербаков А.С."/>
    <m/>
    <s v="Сугера И.В."/>
    <m/>
  </r>
  <r>
    <n v="560"/>
    <x v="232"/>
    <s v="Белоусов А.В."/>
    <d v="1968-03-12T00:00:00"/>
    <s v="м"/>
    <n v="55"/>
    <n v="6103"/>
    <n v="35"/>
    <s v="ОКС БПST"/>
    <x v="0"/>
    <x v="1"/>
    <s v="ПКА+ВТК"/>
    <s v="лучевой"/>
    <n v="5"/>
    <x v="1"/>
    <s v="Щербаков А.С."/>
    <m/>
    <s v="Александрова И.А."/>
    <m/>
  </r>
  <r>
    <n v="561"/>
    <x v="232"/>
    <s v="Грачёв А.В."/>
    <d v="1978-08-07T00:00:00"/>
    <s v="м"/>
    <n v="45"/>
    <n v="6115"/>
    <n v="35"/>
    <s v="ОКС↑ST"/>
    <x v="0"/>
    <x v="1"/>
    <s v="ПНА"/>
    <s v="лучевой"/>
    <n v="1"/>
    <x v="1"/>
    <s v="Щербаков А.С."/>
    <m/>
    <s v="Александрова И.А."/>
    <m/>
  </r>
  <r>
    <n v="562"/>
    <x v="233"/>
    <s v="Майорова Т.Л."/>
    <d v="1949-10-20T00:00:00"/>
    <s v="ж"/>
    <n v="74"/>
    <n v="6424"/>
    <n v="35"/>
    <s v="ОКС↑ST"/>
    <x v="0"/>
    <x v="1"/>
    <s v="ПНА"/>
    <s v="лучевой"/>
    <n v="1"/>
    <x v="1"/>
    <s v="Щербаков А.С."/>
    <m/>
    <s v="Синицина И.В."/>
    <m/>
  </r>
  <r>
    <n v="563"/>
    <x v="233"/>
    <s v="Кашина    Н.А."/>
    <d v="1949-03-26T00:00:00"/>
    <s v="ж"/>
    <n v="74"/>
    <n v="6442"/>
    <n v="35"/>
    <s v="ОКС↑ST"/>
    <x v="0"/>
    <x v="1"/>
    <s v="ОА"/>
    <s v="лучевой"/>
    <n v="1"/>
    <x v="1"/>
    <s v="Щербаков А.С."/>
    <m/>
    <s v="Синицина И.В."/>
    <m/>
  </r>
  <r>
    <n v="564"/>
    <x v="234"/>
    <s v="Ястребов А.А."/>
    <d v="1968-05-22T00:00:00"/>
    <s v="м"/>
    <n v="55"/>
    <n v="6715"/>
    <n v="35"/>
    <s v="ОКС БПST"/>
    <x v="0"/>
    <x v="1"/>
    <m/>
    <s v="лучевой"/>
    <m/>
    <x v="0"/>
    <s v="Щербаков А.С."/>
    <m/>
    <s v="Александрова И.А."/>
    <m/>
  </r>
  <r>
    <n v="565"/>
    <x v="234"/>
    <s v="Куликов В.И."/>
    <d v="1948-10-12T00:00:00"/>
    <s v="м"/>
    <n v="75"/>
    <n v="6758"/>
    <n v="35"/>
    <s v="ОКС↑ST"/>
    <x v="0"/>
    <x v="1"/>
    <s v="ПКА"/>
    <s v="лучевой"/>
    <n v="3"/>
    <x v="1"/>
    <s v="Щербаков А.С."/>
    <m/>
    <s v="Щербакова С.М."/>
    <m/>
  </r>
  <r>
    <n v="566"/>
    <x v="235"/>
    <s v="Ефремов В.В."/>
    <d v="1946-10-13T00:00:00"/>
    <s v="м"/>
    <n v="77"/>
    <n v="6966"/>
    <n v="35"/>
    <s v="ОКС↑ST"/>
    <x v="0"/>
    <x v="0"/>
    <m/>
    <s v="лучевой"/>
    <m/>
    <x v="0"/>
    <s v="Щербаков А.С."/>
    <m/>
    <s v="Нефёдова А.А."/>
    <m/>
  </r>
  <r>
    <n v="567"/>
    <x v="235"/>
    <s v="Серов А.В."/>
    <d v="1967-03-28T00:00:00"/>
    <s v="м"/>
    <n v="56"/>
    <n v="7100"/>
    <n v="35"/>
    <s v="ОКС↑ST"/>
    <x v="0"/>
    <x v="1"/>
    <s v="ПКА"/>
    <s v="лучевой"/>
    <n v="1"/>
    <x v="1"/>
    <s v="Щербаков А.С."/>
    <m/>
    <s v="Нефёдова А.А."/>
    <m/>
  </r>
  <r>
    <n v="568"/>
    <x v="235"/>
    <s v="Монахов В.Н."/>
    <d v="1941-04-16T00:00:00"/>
    <s v="м"/>
    <n v="82"/>
    <n v="7105"/>
    <n v="35"/>
    <s v="ОКС БПST"/>
    <x v="0"/>
    <x v="1"/>
    <s v="ПКА"/>
    <s v="лучевой"/>
    <n v="2"/>
    <x v="1"/>
    <s v="Щербаков А.С."/>
    <m/>
    <s v="Нефёдова А.А."/>
    <m/>
  </r>
  <r>
    <n v="569"/>
    <x v="235"/>
    <s v="Демидова О.М."/>
    <d v="1952-04-17T00:00:00"/>
    <s v="ж"/>
    <n v="71"/>
    <n v="6963"/>
    <n v="33"/>
    <s v="САК"/>
    <x v="3"/>
    <x v="0"/>
    <m/>
    <s v="лучевой"/>
    <m/>
    <x v="0"/>
    <s v="Щербаков А.С."/>
    <m/>
    <s v="Нефёдова А.А."/>
    <m/>
  </r>
  <r>
    <n v="570"/>
    <x v="235"/>
    <s v="Амплеева Т.А."/>
    <d v="1942-03-29T00:00:00"/>
    <s v="ж"/>
    <n v="81"/>
    <n v="7119"/>
    <n v="35"/>
    <s v="ОКС БПST"/>
    <x v="0"/>
    <x v="1"/>
    <s v="ПНА"/>
    <s v="лучевой"/>
    <n v="1"/>
    <x v="1"/>
    <s v="Щербаков А.С."/>
    <m/>
    <s v="Нефёдова А.А."/>
    <m/>
  </r>
  <r>
    <n v="571"/>
    <x v="236"/>
    <s v="Михайлова Р.Х."/>
    <d v="1937-08-19T00:00:00"/>
    <s v="ж"/>
    <n v="86"/>
    <n v="7837"/>
    <n v="35"/>
    <s v="ОКС↑ST"/>
    <x v="0"/>
    <x v="1"/>
    <s v="ПКА"/>
    <s v="лучевой"/>
    <n v="1"/>
    <x v="1"/>
    <s v="Щербаков А.С."/>
    <m/>
    <s v="Нефёдова А.А."/>
    <m/>
  </r>
  <r>
    <n v="572"/>
    <x v="236"/>
    <s v="Иванова Л.А."/>
    <d v="1982-04-08T00:00:00"/>
    <s v="ж"/>
    <n v="41"/>
    <n v="7775"/>
    <n v="7"/>
    <s v="Аневр.Контр."/>
    <x v="3"/>
    <x v="0"/>
    <m/>
    <s v="лучевой"/>
    <m/>
    <x v="0"/>
    <s v="Щербаков А.С."/>
    <m/>
    <s v="Нефёдова А.А."/>
    <m/>
  </r>
  <r>
    <n v="573"/>
    <x v="236"/>
    <s v="Калистратов В.И."/>
    <d v="1941-05-01T00:00:00"/>
    <s v="м"/>
    <n v="82"/>
    <n v="6730"/>
    <n v="35"/>
    <s v="ОКС БПST"/>
    <x v="0"/>
    <x v="0"/>
    <m/>
    <s v="лучевой"/>
    <m/>
    <x v="0"/>
    <s v="Щербаков А.С."/>
    <m/>
    <s v="Нефёдова А.А."/>
    <m/>
  </r>
  <r>
    <n v="574"/>
    <x v="237"/>
    <s v="Годеновская А.И."/>
    <d v="1954-04-19T00:00:00"/>
    <s v="ж"/>
    <n v="69"/>
    <n v="8170"/>
    <n v="35"/>
    <s v="ОКС БПST"/>
    <x v="0"/>
    <x v="1"/>
    <s v="ОА"/>
    <s v="лучевой"/>
    <n v="2"/>
    <x v="1"/>
    <s v="Щербаков А.С."/>
    <m/>
    <s v="Нефёдова А.А."/>
    <m/>
  </r>
  <r>
    <n v="575"/>
    <x v="237"/>
    <s v="Джиндоян З.Х."/>
    <d v="1958-01-14T00:00:00"/>
    <s v="ж"/>
    <n v="66"/>
    <n v="8267"/>
    <n v="35"/>
    <s v="ОКС БПST"/>
    <x v="0"/>
    <x v="1"/>
    <s v="ПКА"/>
    <s v="лучевой"/>
    <n v="2"/>
    <x v="1"/>
    <s v="Щербаков А.С."/>
    <m/>
    <s v="Стрельникова И.В."/>
    <m/>
  </r>
  <r>
    <n v="576"/>
    <x v="237"/>
    <s v="Тимиркиев М.Б."/>
    <d v="1954-06-11T00:00:00"/>
    <s v="м"/>
    <n v="69"/>
    <n v="8271"/>
    <n v="35"/>
    <s v="ОКС БПST"/>
    <x v="0"/>
    <x v="0"/>
    <m/>
    <s v="лучевой"/>
    <m/>
    <x v="0"/>
    <s v="Щербаков А.С."/>
    <m/>
    <s v="Нефёдова А.А."/>
    <m/>
  </r>
  <r>
    <n v="577"/>
    <x v="237"/>
    <s v="Свеклина Л.Г."/>
    <d v="1947-07-17T00:00:00"/>
    <s v="ж"/>
    <n v="76"/>
    <n v="8284"/>
    <n v="35"/>
    <s v="ОКС↑ST"/>
    <x v="0"/>
    <x v="1"/>
    <s v="ПНА"/>
    <s v="лучевой"/>
    <n v="1"/>
    <x v="3"/>
    <s v="Щербаков А.С."/>
    <m/>
    <s v="Гайчук В.В."/>
    <m/>
  </r>
  <r>
    <n v="578"/>
    <x v="237"/>
    <s v="Макаров И.В."/>
    <d v="1969-05-12T00:00:00"/>
    <s v="м"/>
    <n v="54"/>
    <n v="8282"/>
    <n v="35"/>
    <s v="ОКС БПST"/>
    <x v="0"/>
    <x v="1"/>
    <s v="ПКА"/>
    <s v="лучевой"/>
    <n v="2"/>
    <x v="1"/>
    <s v="Щербаков А.С."/>
    <m/>
    <s v="Гайчук В.В."/>
    <m/>
  </r>
  <r>
    <n v="579"/>
    <x v="237"/>
    <s v="Гулиева М.Г."/>
    <d v="1971-05-28T00:00:00"/>
    <s v="ж"/>
    <n v="52"/>
    <n v="8276"/>
    <n v="35"/>
    <s v="ОКС БПST"/>
    <x v="0"/>
    <x v="1"/>
    <s v="ОА"/>
    <s v="лучевой"/>
    <n v="1"/>
    <x v="1"/>
    <s v="Щербаков А.С."/>
    <m/>
    <s v="Гайчук В.В."/>
    <m/>
  </r>
  <r>
    <n v="580"/>
    <x v="238"/>
    <s v="Артемьев В.А."/>
    <d v="1973-10-15T00:00:00"/>
    <s v="м"/>
    <n v="50"/>
    <n v="8598"/>
    <n v="35"/>
    <s v="Стеноз ПклА"/>
    <x v="1"/>
    <x v="11"/>
    <s v="лПклА"/>
    <s v="лучевой"/>
    <n v="1"/>
    <x v="1"/>
    <s v="Щербаков А.С."/>
    <s v="Карчевский Д.В."/>
    <s v="Мелека Е.А."/>
    <m/>
  </r>
  <r>
    <n v="581"/>
    <x v="238"/>
    <s v="Бачин К.А."/>
    <d v="1961-01-02T00:00:00"/>
    <s v="м"/>
    <n v="63"/>
    <n v="8805"/>
    <n v="35"/>
    <s v="ОКС БПST"/>
    <x v="0"/>
    <x v="1"/>
    <s v="Ствол  - ПНА"/>
    <s v="лучевой"/>
    <n v="2"/>
    <x v="1"/>
    <s v="Щербаков А.С."/>
    <m/>
    <s v="Мелека Е.А."/>
    <m/>
  </r>
  <r>
    <n v="582"/>
    <x v="238"/>
    <s v="Цицинский В.В."/>
    <d v="1956-03-21T00:00:00"/>
    <s v="м"/>
    <n v="68"/>
    <n v="8824"/>
    <n v="35"/>
    <s v="ОКС БПST"/>
    <x v="0"/>
    <x v="1"/>
    <s v="ОА"/>
    <s v="лучевой"/>
    <n v="2"/>
    <x v="1"/>
    <s v="Щербаков А.С."/>
    <m/>
    <s v="Нефёдова А.А."/>
    <m/>
  </r>
  <r>
    <n v="583"/>
    <x v="238"/>
    <s v="Поповский В.Н."/>
    <d v="1961-11-06T00:00:00"/>
    <s v="м"/>
    <n v="62"/>
    <n v="8832"/>
    <n v="35"/>
    <s v="ОКС БПST"/>
    <x v="0"/>
    <x v="1"/>
    <s v="ПНА"/>
    <s v="лучевой"/>
    <n v="2"/>
    <x v="1"/>
    <s v="Щербаков А.С."/>
    <m/>
    <s v="Нефёдова А.А."/>
    <m/>
  </r>
  <r>
    <n v="584"/>
    <x v="239"/>
    <s v="Павлов В.П."/>
    <d v="1951-04-06T00:00:00"/>
    <s v="м"/>
    <n v="72"/>
    <n v="9127"/>
    <n v="35"/>
    <s v="ОКС БПST"/>
    <x v="0"/>
    <x v="0"/>
    <m/>
    <s v="лучевой"/>
    <m/>
    <x v="0"/>
    <s v="Щербаков А.С."/>
    <m/>
    <s v="Нефёдова А.А."/>
    <m/>
  </r>
  <r>
    <n v="585"/>
    <x v="239"/>
    <s v="Королев В.П."/>
    <d v="1964-04-01T00:00:00"/>
    <s v="м"/>
    <n v="59"/>
    <n v="9143"/>
    <n v="35"/>
    <s v="ОКС БПST"/>
    <x v="0"/>
    <x v="1"/>
    <s v="ОА"/>
    <s v="лучевой"/>
    <n v="1"/>
    <x v="1"/>
    <s v="Щербаков А.С."/>
    <m/>
    <s v="Мелека Е.А."/>
    <m/>
  </r>
  <r>
    <n v="586"/>
    <x v="240"/>
    <s v="Кулаков М.А."/>
    <d v="1951-10-26T00:00:00"/>
    <s v="м"/>
    <n v="72"/>
    <n v="9150"/>
    <n v="35"/>
    <s v="ОКС↑ST"/>
    <x v="0"/>
    <x v="1"/>
    <s v="ПКА"/>
    <s v="лучевой"/>
    <n v="1"/>
    <x v="1"/>
    <s v="Щербаков А.С."/>
    <m/>
    <s v="Нефёдова А.А."/>
    <m/>
  </r>
  <r>
    <n v="587"/>
    <x v="241"/>
    <s v="Ахмедов М.М.О."/>
    <d v="1959-01-12T00:00:00"/>
    <s v="м"/>
    <n v="65"/>
    <n v="9697"/>
    <n v="35"/>
    <s v="ОКС↑ST"/>
    <x v="0"/>
    <x v="12"/>
    <m/>
    <s v="лучевой"/>
    <m/>
    <x v="0"/>
    <s v="Щербаков А.С."/>
    <m/>
    <s v="Александрова И.А."/>
    <m/>
  </r>
  <r>
    <n v="588"/>
    <x v="241"/>
    <s v="Добровольский А.С."/>
    <d v="1959-05-08T00:00:00"/>
    <s v="м"/>
    <n v="64"/>
    <n v="9729"/>
    <n v="35"/>
    <s v="ОКС↑ST"/>
    <x v="0"/>
    <x v="1"/>
    <s v="ПКА"/>
    <s v="лучевой"/>
    <n v="1"/>
    <x v="1"/>
    <s v="Щербаков А.С."/>
    <m/>
    <s v="Тарасова Н.В."/>
    <m/>
  </r>
  <r>
    <n v="589"/>
    <x v="241"/>
    <s v="Москвин В.А."/>
    <d v="1950-06-24T00:00:00"/>
    <s v="м"/>
    <n v="73"/>
    <n v="9723"/>
    <n v="35"/>
    <s v="ОКС↑ST"/>
    <x v="0"/>
    <x v="3"/>
    <m/>
    <s v="лучевой"/>
    <m/>
    <x v="3"/>
    <s v="Щербаков А.С."/>
    <m/>
    <s v="Тарасова Н.В."/>
    <m/>
  </r>
  <r>
    <n v="590"/>
    <x v="241"/>
    <s v="Пузина Л.И."/>
    <d v="1950-08-06T00:00:00"/>
    <s v="ж"/>
    <n v="73"/>
    <n v="9713"/>
    <n v="35"/>
    <s v="ОКС↑ST"/>
    <x v="0"/>
    <x v="1"/>
    <s v="ОА"/>
    <s v="лучевой"/>
    <n v="1"/>
    <x v="1"/>
    <s v="Щербаков А.С."/>
    <m/>
    <s v="Александрова И.А."/>
    <m/>
  </r>
  <r>
    <n v="591"/>
    <x v="242"/>
    <s v="Дугин М.А."/>
    <d v="1962-05-10T00:00:00"/>
    <s v="м"/>
    <n v="61"/>
    <n v="10045"/>
    <n v="35"/>
    <s v="ОКС БПST"/>
    <x v="0"/>
    <x v="1"/>
    <s v="ПНА"/>
    <s v="лучевой"/>
    <n v="2"/>
    <x v="1"/>
    <s v="Щербаков А.С."/>
    <m/>
    <s v="Синицина И.В."/>
    <m/>
  </r>
  <r>
    <n v="592"/>
    <x v="242"/>
    <s v="Путилина Е.Н."/>
    <d v="1949-05-06T00:00:00"/>
    <s v="м"/>
    <n v="74"/>
    <n v="10190"/>
    <n v="35"/>
    <s v="ОКС БПST"/>
    <x v="0"/>
    <x v="0"/>
    <m/>
    <s v="лучевой"/>
    <m/>
    <x v="0"/>
    <s v="Щербаков А.С."/>
    <m/>
    <s v="Синицина И.В."/>
    <m/>
  </r>
  <r>
    <n v="593"/>
    <x v="242"/>
    <s v="Гринкевич А.Ю."/>
    <d v="1964-04-26T00:00:00"/>
    <s v="м"/>
    <n v="59"/>
    <n v="10259"/>
    <n v="35"/>
    <s v="ОКС БПST"/>
    <x v="0"/>
    <x v="0"/>
    <m/>
    <s v="лучевой"/>
    <m/>
    <x v="0"/>
    <s v="Щербаков А.С."/>
    <m/>
    <s v="Синицина И.В."/>
    <m/>
  </r>
  <r>
    <n v="594"/>
    <x v="243"/>
    <s v="Завгородний И.А."/>
    <d v="1956-03-27T00:00:00"/>
    <s v="м"/>
    <n v="68"/>
    <n v="10569"/>
    <n v="35"/>
    <s v="ОКС БПST"/>
    <x v="0"/>
    <x v="0"/>
    <m/>
    <s v="лучевой"/>
    <m/>
    <x v="0"/>
    <s v="Щербаков А.С."/>
    <m/>
    <s v="Александрова И.А."/>
    <m/>
  </r>
  <r>
    <n v="595"/>
    <x v="244"/>
    <s v="Сковородников В.П."/>
    <d v="1942-01-04T00:00:00"/>
    <s v="м"/>
    <n v="82"/>
    <n v="13148"/>
    <n v="35"/>
    <s v="ОКС БПST"/>
    <x v="0"/>
    <x v="1"/>
    <s v="ОА"/>
    <s v="лучевой"/>
    <n v="1"/>
    <x v="1"/>
    <s v="Щербаков А.С."/>
    <m/>
    <s v="Севринова О.В."/>
    <m/>
  </r>
  <r>
    <n v="596"/>
    <x v="244"/>
    <s v="Андриевский В.И."/>
    <d v="1964-12-11T00:00:00"/>
    <s v="м"/>
    <n v="59"/>
    <n v="13150"/>
    <n v="35"/>
    <s v="ОКС БПST"/>
    <x v="0"/>
    <x v="1"/>
    <s v="ПНА"/>
    <s v="лучевой"/>
    <n v="1"/>
    <x v="1"/>
    <s v="Щербаков А.С."/>
    <m/>
    <s v="Трунова А.С."/>
    <m/>
  </r>
  <r>
    <n v="597"/>
    <x v="245"/>
    <s v="Масленников А.Н."/>
    <d v="1966-03-04T00:00:00"/>
    <s v="м"/>
    <n v="58"/>
    <n v="13335"/>
    <n v="35"/>
    <s v="ОКС↑ST"/>
    <x v="0"/>
    <x v="1"/>
    <s v="ОА"/>
    <s v="лучевой"/>
    <n v="2"/>
    <x v="1"/>
    <s v="Щербаков А.С."/>
    <m/>
    <s v="Синицина И.В."/>
    <m/>
  </r>
  <r>
    <n v="598"/>
    <x v="245"/>
    <s v="Моисеева А.Д."/>
    <d v="1956-05-03T00:00:00"/>
    <s v="ж"/>
    <n v="68"/>
    <n v="13356"/>
    <n v="35"/>
    <s v="ОКС↑ST"/>
    <x v="0"/>
    <x v="1"/>
    <s v="ПКА"/>
    <s v="лучевой"/>
    <n v="1"/>
    <x v="1"/>
    <s v="Щербаков А.С."/>
    <m/>
    <s v="Синицина И.В."/>
    <m/>
  </r>
  <r>
    <n v="599"/>
    <x v="246"/>
    <s v="Корепин В.И."/>
    <d v="1959-05-14T00:00:00"/>
    <s v="м"/>
    <n v="65"/>
    <n v="13826"/>
    <n v="35"/>
    <s v="ОКС БПST"/>
    <x v="0"/>
    <x v="1"/>
    <s v="ПНА"/>
    <s v="лучевой"/>
    <n v="1"/>
    <x v="1"/>
    <s v="Щербаков А.С."/>
    <m/>
    <s v="Синицина И.В."/>
    <m/>
  </r>
  <r>
    <n v="600"/>
    <x v="246"/>
    <s v="Калаев Б.Б-О"/>
    <d v="1969-10-04T00:00:00"/>
    <s v="м"/>
    <n v="54"/>
    <n v="13839"/>
    <n v="35"/>
    <s v="ОКС БПST"/>
    <x v="0"/>
    <x v="1"/>
    <s v="ПКА"/>
    <s v="лучевой"/>
    <n v="2"/>
    <x v="1"/>
    <s v="Щербаков А.С."/>
    <m/>
    <s v="Синицина И.В."/>
    <m/>
  </r>
  <r>
    <n v="601"/>
    <x v="247"/>
    <s v="Качурина А.И."/>
    <d v="1952-08-28T00:00:00"/>
    <s v="м"/>
    <n v="71"/>
    <n v="14120"/>
    <n v="35"/>
    <s v="ОКС↑ST"/>
    <x v="0"/>
    <x v="1"/>
    <s v="ПКА"/>
    <s v="лучевой"/>
    <n v="3"/>
    <x v="1"/>
    <s v="Щербаков А.С."/>
    <m/>
    <s v="Александрова И.А."/>
    <m/>
  </r>
  <r>
    <n v="602"/>
    <x v="247"/>
    <s v="Петров В.И."/>
    <d v="1939-11-22T00:00:00"/>
    <s v="м"/>
    <n v="84"/>
    <n v="14122"/>
    <n v="35"/>
    <s v="ОКС БПST"/>
    <x v="0"/>
    <x v="0"/>
    <m/>
    <s v="лучевой"/>
    <m/>
    <x v="0"/>
    <s v="Щербаков А.С."/>
    <m/>
    <s v="Александрова И.А."/>
    <m/>
  </r>
  <r>
    <n v="603"/>
    <x v="247"/>
    <s v="Куликова И.Н."/>
    <d v="1960-10-05T00:00:00"/>
    <s v="ж"/>
    <n v="63"/>
    <n v="14125"/>
    <n v="35"/>
    <s v="ОКС БПST"/>
    <x v="0"/>
    <x v="0"/>
    <m/>
    <s v="лучевой"/>
    <m/>
    <x v="0"/>
    <s v="Щербаков А.С."/>
    <m/>
    <s v="Александрова И.А."/>
    <m/>
  </r>
  <r>
    <n v="604"/>
    <x v="247"/>
    <s v="Баранова О.Д."/>
    <d v="1956-02-14T00:00:00"/>
    <s v="ж"/>
    <n v="68"/>
    <n v="14148"/>
    <n v="35"/>
    <s v="ОКС БПST"/>
    <x v="0"/>
    <x v="1"/>
    <s v="ДВ"/>
    <s v="лучевой"/>
    <n v="1"/>
    <x v="1"/>
    <s v="Щербаков А.С."/>
    <m/>
    <s v="Александрова И.А."/>
    <m/>
  </r>
  <r>
    <n v="605"/>
    <x v="248"/>
    <s v="Казанская Р.З."/>
    <d v="1957-01-27T00:00:00"/>
    <s v="ж"/>
    <n v="67"/>
    <n v="14157"/>
    <n v="35"/>
    <s v="ОКС↑ST"/>
    <x v="0"/>
    <x v="1"/>
    <s v="ПКА"/>
    <s v="лучевой"/>
    <n v="1"/>
    <x v="1"/>
    <s v="Щербаков А.С."/>
    <m/>
    <s v="Стрельникова И.В."/>
    <m/>
  </r>
  <r>
    <n v="606"/>
    <x v="248"/>
    <s v="Кошаева Ю.С."/>
    <d v="1983-12-22T00:00:00"/>
    <s v="ж"/>
    <n v="40"/>
    <n v="14159"/>
    <n v="35"/>
    <s v="ОКС↑ST"/>
    <x v="0"/>
    <x v="8"/>
    <s v="ПКА"/>
    <s v="лучевой"/>
    <m/>
    <x v="1"/>
    <s v="Щербаков А.С."/>
    <m/>
    <s v="Александрова И.А."/>
    <m/>
  </r>
  <r>
    <n v="607"/>
    <x v="249"/>
    <s v="Гитлин Л.М."/>
    <d v="1951-12-28T00:00:00"/>
    <s v="м"/>
    <n v="72"/>
    <n v="14600"/>
    <n v="35"/>
    <s v="ОКС↑ST"/>
    <x v="0"/>
    <x v="1"/>
    <s v="ПКА"/>
    <s v="лучевой"/>
    <n v="1"/>
    <x v="1"/>
    <s v="Щербаков А.С."/>
    <m/>
    <s v="Сугера И.В."/>
    <m/>
  </r>
  <r>
    <n v="608"/>
    <x v="249"/>
    <s v="Шейн В.А."/>
    <d v="1970-04-22T00:00:00"/>
    <s v="м"/>
    <n v="54"/>
    <n v="14595"/>
    <n v="35"/>
    <s v="ОКС БПST"/>
    <x v="0"/>
    <x v="1"/>
    <s v="ОА"/>
    <s v="лучевой"/>
    <n v="1"/>
    <x v="1"/>
    <s v="Щербаков А.С."/>
    <m/>
    <s v="Синицина И.В."/>
    <m/>
  </r>
  <r>
    <n v="609"/>
    <x v="250"/>
    <s v="Томилина Л.В."/>
    <d v="1948-08-29T00:00:00"/>
    <s v="ж"/>
    <n v="75"/>
    <n v="14926"/>
    <n v="35"/>
    <s v="ОКС↑ST"/>
    <x v="0"/>
    <x v="1"/>
    <s v="ПКА"/>
    <s v="лучевой"/>
    <n v="2"/>
    <x v="1"/>
    <s v="Щербаков А.С."/>
    <m/>
    <s v="Александрова И.А."/>
    <m/>
  </r>
  <r>
    <n v="610"/>
    <x v="250"/>
    <s v="Иларионычева Ю.В."/>
    <d v="1974-08-08T00:00:00"/>
    <s v="ж"/>
    <n v="49"/>
    <n v="14931"/>
    <n v="35"/>
    <s v="ОКС↑ST"/>
    <x v="0"/>
    <x v="1"/>
    <s v="Ствол-ПНА"/>
    <s v="лучевой"/>
    <n v="2"/>
    <x v="1"/>
    <s v="Щербаков А.С."/>
    <m/>
    <s v="Трунова А.С."/>
    <m/>
  </r>
  <r>
    <n v="611"/>
    <x v="251"/>
    <s v="Фризин И.С."/>
    <d v="1975-06-16T00:00:00"/>
    <s v="м"/>
    <n v="48"/>
    <n v="15268"/>
    <n v="35"/>
    <s v="ОКС БПST"/>
    <x v="0"/>
    <x v="2"/>
    <s v="ДВ"/>
    <s v="лучевой"/>
    <m/>
    <x v="1"/>
    <s v="Щербаков А.С."/>
    <m/>
    <s v="Стрельникова И.В."/>
    <m/>
  </r>
  <r>
    <n v="612"/>
    <x v="252"/>
    <s v="Клинышев В.И."/>
    <d v="1955-06-23T00:00:00"/>
    <s v="м"/>
    <n v="68"/>
    <n v="15655"/>
    <n v="35"/>
    <s v="ОКС БПST"/>
    <x v="0"/>
    <x v="1"/>
    <s v="ПКА"/>
    <s v="лучевой"/>
    <n v="4"/>
    <x v="1"/>
    <s v="Щербаков А.С."/>
    <m/>
    <s v="Стрельникова И.В."/>
    <m/>
  </r>
  <r>
    <n v="613"/>
    <x v="252"/>
    <s v="Панфилов П.А."/>
    <d v="1958-04-07T00:00:00"/>
    <s v="м"/>
    <n v="66"/>
    <n v="15667"/>
    <n v="35"/>
    <s v="ОКС↑ST"/>
    <x v="0"/>
    <x v="1"/>
    <s v="ОА"/>
    <s v="лучевой"/>
    <n v="2"/>
    <x v="1"/>
    <s v="Щербаков А.С."/>
    <m/>
    <s v="Стрельникова И.В."/>
    <m/>
  </r>
  <r>
    <n v="614"/>
    <x v="252"/>
    <s v="Васильева И.Б."/>
    <d v="1963-09-12T00:00:00"/>
    <s v="м"/>
    <n v="60"/>
    <n v="15683"/>
    <n v="35"/>
    <s v="ОКС↑ST"/>
    <x v="0"/>
    <x v="1"/>
    <s v="ПКА"/>
    <s v="лучевой"/>
    <n v="1"/>
    <x v="1"/>
    <s v="Щербаков А.С."/>
    <m/>
    <s v="Александрова И.А."/>
    <m/>
  </r>
  <r>
    <n v="615"/>
    <x v="253"/>
    <s v="Дорофеев В.А."/>
    <d v="1955-04-21T00:00:00"/>
    <s v="м"/>
    <n v="69"/>
    <n v="15905"/>
    <n v="35"/>
    <s v="ОКС БПST"/>
    <x v="0"/>
    <x v="0"/>
    <m/>
    <s v="лучевой"/>
    <m/>
    <x v="1"/>
    <s v="Щербаков А.С."/>
    <m/>
    <s v="Щербакова С.М."/>
    <m/>
  </r>
  <r>
    <n v="616"/>
    <x v="253"/>
    <s v="Чобанян А.Р."/>
    <d v="1961-03-23T00:00:00"/>
    <s v="м"/>
    <n v="63"/>
    <n v="15746"/>
    <n v="35"/>
    <s v="Тр/стента"/>
    <x v="1"/>
    <x v="1"/>
    <s v="ОА"/>
    <s v="лучевой"/>
    <n v="1"/>
    <x v="1"/>
    <s v="Щербаков А.С."/>
    <s v="Дибиров М.А."/>
    <s v="Щербакова С.М."/>
    <m/>
  </r>
  <r>
    <n v="617"/>
    <x v="253"/>
    <s v="Гаранкин В.С."/>
    <d v="1963-03-31T00:00:00"/>
    <s v="м"/>
    <n v="61"/>
    <n v="16049"/>
    <n v="35"/>
    <s v="ОКС↑ST"/>
    <x v="0"/>
    <x v="1"/>
    <s v="ПКА"/>
    <s v="лучевой"/>
    <n v="1"/>
    <x v="1"/>
    <s v="Щербаков А.С."/>
    <m/>
    <s v="Щербакова С.М."/>
    <m/>
  </r>
  <r>
    <n v="618"/>
    <x v="253"/>
    <s v="Богданова Г.В."/>
    <d v="1968-01-17T00:00:00"/>
    <s v="ж"/>
    <n v="56"/>
    <n v="16051"/>
    <n v="35"/>
    <s v="ОКС БПST"/>
    <x v="0"/>
    <x v="1"/>
    <s v="ПНА"/>
    <s v="лучевой"/>
    <n v="2"/>
    <x v="1"/>
    <s v="Щербаков А.С."/>
    <m/>
    <s v="Щербакова С.М."/>
    <m/>
  </r>
  <r>
    <n v="619"/>
    <x v="254"/>
    <s v="Шуникова В.П."/>
    <d v="1943-04-16T00:00:00"/>
    <s v="ж"/>
    <n v="81"/>
    <n v="16359"/>
    <n v="35"/>
    <s v="ОКС БПST"/>
    <x v="0"/>
    <x v="0"/>
    <m/>
    <s v="лучевой"/>
    <m/>
    <x v="0"/>
    <s v="Щербаков А.С."/>
    <m/>
    <s v="Мелека Е.А."/>
    <m/>
  </r>
  <r>
    <n v="620"/>
    <x v="254"/>
    <s v="Мельникова А.Н."/>
    <d v="1950-05-22T00:00:00"/>
    <s v="ж"/>
    <n v="74"/>
    <n v="16385"/>
    <n v="35"/>
    <s v="ОКС↑ST"/>
    <x v="0"/>
    <x v="1"/>
    <s v="ПНА"/>
    <s v="лучевой"/>
    <n v="2"/>
    <x v="1"/>
    <s v="Щербаков А.С."/>
    <m/>
    <s v="Нефёдова А.А."/>
    <m/>
  </r>
  <r>
    <n v="621"/>
    <x v="254"/>
    <s v="Самокатов И.М."/>
    <d v="1946-09-09T00:00:00"/>
    <s v="м"/>
    <n v="77"/>
    <n v="16395"/>
    <n v="35"/>
    <s v="ОКС БПST"/>
    <x v="0"/>
    <x v="1"/>
    <s v="ПКА"/>
    <s v="лучевой"/>
    <n v="1"/>
    <x v="1"/>
    <s v="Щербаков А.С."/>
    <m/>
    <s v="Мелека Е.А."/>
    <m/>
  </r>
  <r>
    <n v="622"/>
    <x v="255"/>
    <s v="Амосов Н.Н."/>
    <d v="1960-04-13T00:00:00"/>
    <s v="м"/>
    <n v="64"/>
    <n v="16398"/>
    <n v="35"/>
    <s v="ОКС↑ST"/>
    <x v="0"/>
    <x v="1"/>
    <s v="ПКА"/>
    <s v="лучевой"/>
    <n v="1"/>
    <x v="1"/>
    <s v="Щербаков А.С."/>
    <m/>
    <s v="Нефёдова А.А."/>
    <m/>
  </r>
  <r>
    <n v="623"/>
    <x v="256"/>
    <s v="Суркина Л.А."/>
    <d v="1940-08-08T00:00:00"/>
    <s v="м"/>
    <n v="83"/>
    <n v="16647"/>
    <n v="35"/>
    <s v="ОКС БПST"/>
    <x v="0"/>
    <x v="2"/>
    <s v="ПНА"/>
    <s v="лучевой"/>
    <m/>
    <x v="1"/>
    <s v="Щербаков А.С."/>
    <m/>
    <s v="Нефёдова А.А."/>
    <m/>
  </r>
  <r>
    <n v="624"/>
    <x v="256"/>
    <s v="Пичугин Р.Ю."/>
    <d v="1983-07-09T00:00:00"/>
    <s v="м"/>
    <n v="40"/>
    <n v="16720"/>
    <n v="35"/>
    <s v="ОКС БПST"/>
    <x v="0"/>
    <x v="0"/>
    <s v="НОРМА"/>
    <s v="лучевой"/>
    <m/>
    <x v="1"/>
    <s v="Щербаков А.С."/>
    <m/>
    <s v="Мелека Е.А."/>
    <m/>
  </r>
  <r>
    <n v="625"/>
    <x v="256"/>
    <s v="Кочарский А.В."/>
    <d v="1967-01-29T00:00:00"/>
    <s v="м"/>
    <n v="57"/>
    <n v="16731"/>
    <n v="35"/>
    <s v="ОКС↑ST"/>
    <x v="0"/>
    <x v="1"/>
    <s v="ПНА"/>
    <s v="лучевой"/>
    <n v="1"/>
    <x v="1"/>
    <s v="Щербаков А.С."/>
    <m/>
    <s v="Нефёдова А.А."/>
    <m/>
  </r>
  <r>
    <n v="626"/>
    <x v="257"/>
    <s v="Ляхов А.В."/>
    <d v="1975-09-19T00:00:00"/>
    <s v="м"/>
    <n v="48"/>
    <n v="16741"/>
    <n v="35"/>
    <s v="ОКС↑ST"/>
    <x v="0"/>
    <x v="1"/>
    <s v="ПКА"/>
    <s v="лучевой"/>
    <n v="1"/>
    <x v="1"/>
    <s v="Щербаков А.С."/>
    <m/>
    <s v="Гайчук В.В."/>
    <m/>
  </r>
  <r>
    <n v="627"/>
    <x v="257"/>
    <s v="Ляхов А.В."/>
    <d v="1975-09-20T00:00:00"/>
    <s v="м"/>
    <n v="48"/>
    <n v="16741"/>
    <n v="35"/>
    <s v="ОНМК"/>
    <x v="1"/>
    <x v="8"/>
    <s v="ВСА-СМА"/>
    <s v="феморальный"/>
    <m/>
    <x v="1"/>
    <s v="Щербаков А.С."/>
    <s v="Зимин И.Н."/>
    <s v="Нефёдова А.А."/>
    <m/>
  </r>
  <r>
    <n v="628"/>
    <x v="258"/>
    <s v="Федотова С.А."/>
    <d v="1954-03-31T00:00:00"/>
    <s v="ж"/>
    <n v="70"/>
    <n v="17031"/>
    <n v="35"/>
    <s v="ОКС↑ST"/>
    <x v="0"/>
    <x v="1"/>
    <s v="ПНА"/>
    <s v="лучевой"/>
    <n v="1"/>
    <x v="1"/>
    <s v="Щербаков А.С."/>
    <m/>
    <s v="Мелека Е.А."/>
    <m/>
  </r>
  <r>
    <n v="629"/>
    <x v="259"/>
    <s v="Архангельский А.А."/>
    <d v="1963-09-08T00:00:00"/>
    <s v="м"/>
    <n v="60"/>
    <n v="17234"/>
    <n v="35"/>
    <s v="ОКС БПST"/>
    <x v="0"/>
    <x v="0"/>
    <m/>
    <s v="лучевой"/>
    <m/>
    <x v="0"/>
    <s v="Щербаков А.С."/>
    <m/>
    <s v="Щербакова С.М."/>
    <m/>
  </r>
  <r>
    <n v="630"/>
    <x v="259"/>
    <s v="Маслов С.А."/>
    <d v="1954-12-25T00:00:00"/>
    <s v="м"/>
    <n v="69"/>
    <n v="17454"/>
    <n v="35"/>
    <s v="ОКС БПST"/>
    <x v="0"/>
    <x v="0"/>
    <m/>
    <s v="лучевой"/>
    <m/>
    <x v="0"/>
    <s v="Щербаков А.С."/>
    <m/>
    <s v="Щербакова С.М."/>
    <m/>
  </r>
  <r>
    <n v="631"/>
    <x v="259"/>
    <s v="Голубева И.Н."/>
    <d v="1978-05-08T00:00:00"/>
    <s v="ж"/>
    <n v="46"/>
    <n v="17463"/>
    <n v="35"/>
    <s v="ОКС БПST"/>
    <x v="0"/>
    <x v="1"/>
    <s v="ПКА"/>
    <s v="лучевой"/>
    <n v="1"/>
    <x v="1"/>
    <s v="Щербаков А.С."/>
    <m/>
    <s v="Щербакова С.М."/>
    <m/>
  </r>
  <r>
    <n v="632"/>
    <x v="259"/>
    <s v="Бацкалевич С.П."/>
    <d v="1975-10-05T00:00:00"/>
    <s v="м"/>
    <n v="48"/>
    <n v="17473"/>
    <n v="35"/>
    <s v="ОКС БПST"/>
    <x v="0"/>
    <x v="1"/>
    <s v="ОА"/>
    <s v="лучевой"/>
    <n v="1"/>
    <x v="1"/>
    <s v="Щербаков А.С."/>
    <m/>
    <s v="Щербакова С.М."/>
    <m/>
  </r>
  <r>
    <n v="633"/>
    <x v="260"/>
    <s v="Щербаков С.В."/>
    <d v="1985-01-28T00:00:00"/>
    <s v="м"/>
    <n v="39"/>
    <n v="17501"/>
    <n v="33"/>
    <s v="САК"/>
    <x v="3"/>
    <x v="0"/>
    <m/>
    <s v="лучевой"/>
    <m/>
    <x v="0"/>
    <s v="Щербаков А.С."/>
    <m/>
    <s v="Щербакова С.М."/>
    <m/>
  </r>
  <r>
    <n v="634"/>
    <x v="261"/>
    <s v="Филимонова В.Б."/>
    <d v="1951-10-30T00:00:00"/>
    <s v="ж"/>
    <n v="72"/>
    <n v="18429"/>
    <n v="35"/>
    <s v="ОКС БПST"/>
    <x v="0"/>
    <x v="1"/>
    <s v="ПНА"/>
    <s v="лучевой"/>
    <n v="1"/>
    <x v="1"/>
    <s v="Щербаков А.С."/>
    <m/>
    <s v="Тарасова Н.В."/>
    <m/>
  </r>
  <r>
    <n v="635"/>
    <x v="261"/>
    <s v="Мелехов А.Н."/>
    <d v="1951-01-25T00:00:00"/>
    <s v="м"/>
    <n v="73"/>
    <n v="18449"/>
    <n v="35"/>
    <s v="ОКС БПST"/>
    <x v="0"/>
    <x v="0"/>
    <m/>
    <s v="лучевой"/>
    <m/>
    <x v="0"/>
    <s v="Щербаков А.С."/>
    <m/>
    <s v="Тарасова Н.В."/>
    <m/>
  </r>
  <r>
    <n v="636"/>
    <x v="261"/>
    <s v="Пичкалов Ю.Л."/>
    <d v="1972-12-20T00:00:00"/>
    <s v="м"/>
    <n v="51"/>
    <n v="18460"/>
    <n v="35"/>
    <s v="ОКС БПST"/>
    <x v="0"/>
    <x v="1"/>
    <s v="ПКА"/>
    <s v="лучевой"/>
    <n v="2"/>
    <x v="1"/>
    <s v="Щербаков А.С."/>
    <m/>
    <s v="Мешалкина И.В."/>
    <m/>
  </r>
  <r>
    <n v="637"/>
    <x v="262"/>
    <s v="Зеленков В.Ю."/>
    <d v="1967-07-03T00:00:00"/>
    <s v="м"/>
    <n v="57"/>
    <n v="21294"/>
    <n v="35"/>
    <s v="ОКС↑ST"/>
    <x v="0"/>
    <x v="1"/>
    <s v="ПНА"/>
    <s v="лучевой"/>
    <n v="2"/>
    <x v="1"/>
    <s v="Щербаков А.С."/>
    <m/>
    <s v="Синицина И.В."/>
    <m/>
  </r>
  <r>
    <n v="638"/>
    <x v="262"/>
    <s v="Кисаримова Н.Н."/>
    <d v="1961-10-22T00:00:00"/>
    <s v="ж"/>
    <n v="62"/>
    <n v="21299"/>
    <n v="35"/>
    <s v="ОКС↑ST"/>
    <x v="0"/>
    <x v="1"/>
    <s v="ПКА"/>
    <s v="лучевой"/>
    <n v="2"/>
    <x v="1"/>
    <s v="Щербаков А.С."/>
    <m/>
    <s v="Синицина И.В."/>
    <m/>
  </r>
  <r>
    <n v="639"/>
    <x v="263"/>
    <s v="Сивенкова В.И."/>
    <d v="1944-03-24T00:00:00"/>
    <s v="ж"/>
    <n v="80"/>
    <n v="21312"/>
    <n v="35"/>
    <s v="ОКС↑ST"/>
    <x v="0"/>
    <x v="1"/>
    <s v="ПКА"/>
    <s v="лучевой"/>
    <n v="2"/>
    <x v="1"/>
    <s v="Щербаков А.С."/>
    <m/>
    <s v="Синицина И.В."/>
    <m/>
  </r>
  <r>
    <n v="640"/>
    <x v="264"/>
    <s v="Сливина А.И."/>
    <d v="1947-05-07T00:00:00"/>
    <s v="ж"/>
    <n v="77"/>
    <n v="21418"/>
    <n v="35"/>
    <s v="ОКС БПST"/>
    <x v="0"/>
    <x v="0"/>
    <m/>
    <s v="лучевой"/>
    <m/>
    <x v="0"/>
    <s v="Щербаков А.С."/>
    <m/>
    <s v="Щербакова С.М."/>
    <m/>
  </r>
  <r>
    <n v="641"/>
    <x v="264"/>
    <s v="Туматов С.Д."/>
    <d v="1958-01-17T00:00:00"/>
    <s v="м"/>
    <n v="66"/>
    <n v="21442"/>
    <n v="35"/>
    <s v="ОКС БПST"/>
    <x v="0"/>
    <x v="0"/>
    <m/>
    <s v="лучевой"/>
    <m/>
    <x v="0"/>
    <s v="Щербаков А.С."/>
    <m/>
    <s v="Щербакова С.М."/>
    <m/>
  </r>
  <r>
    <n v="642"/>
    <x v="265"/>
    <s v="Пеньков Г.И."/>
    <d v="1950-08-29T00:00:00"/>
    <s v="м"/>
    <n v="73"/>
    <n v="21674"/>
    <n v="35"/>
    <s v="ОКС БПST"/>
    <x v="0"/>
    <x v="1"/>
    <s v="ОА"/>
    <s v="лучевой"/>
    <n v="2"/>
    <x v="1"/>
    <s v="Щербаков А.С."/>
    <m/>
    <s v="Севринова О.В."/>
    <m/>
  </r>
  <r>
    <n v="643"/>
    <x v="265"/>
    <s v="Аксёнов В.Н."/>
    <d v="1963-07-19T00:00:00"/>
    <s v="м"/>
    <n v="61"/>
    <n v="21722"/>
    <n v="35"/>
    <s v="ОКС↑ST"/>
    <x v="0"/>
    <x v="0"/>
    <m/>
    <m/>
    <m/>
    <x v="0"/>
    <s v="Щербаков А.С."/>
    <m/>
    <s v="Севринова О.В."/>
    <m/>
  </r>
  <r>
    <n v="644"/>
    <x v="265"/>
    <s v="Курочкин В.А."/>
    <d v="1949-10-12T00:00:00"/>
    <s v="м"/>
    <n v="74"/>
    <n v="21730"/>
    <n v="35"/>
    <s v="ОКС↑ST"/>
    <x v="0"/>
    <x v="1"/>
    <s v="ПКА"/>
    <s v="лучевой"/>
    <n v="2"/>
    <x v="1"/>
    <s v="Щербаков А.С."/>
    <m/>
    <s v="Севринова О.В."/>
    <m/>
  </r>
  <r>
    <n v="645"/>
    <x v="266"/>
    <s v="Шпартова В.В."/>
    <d v="1948-12-02T00:00:00"/>
    <s v="ж"/>
    <n v="75"/>
    <n v="22024"/>
    <n v="35"/>
    <s v="ОКС БПST"/>
    <x v="0"/>
    <x v="1"/>
    <s v="ПКА"/>
    <s v="лучевой"/>
    <n v="2"/>
    <x v="1"/>
    <s v="Щербаков А.С."/>
    <m/>
    <s v="Сугера И.В."/>
    <m/>
  </r>
  <r>
    <n v="646"/>
    <x v="266"/>
    <s v="Колесников Е.Д."/>
    <d v="1956-04-15T00:00:00"/>
    <s v="м"/>
    <n v="68"/>
    <n v="22040"/>
    <n v="35"/>
    <s v="ОКС↑ST"/>
    <x v="0"/>
    <x v="1"/>
    <s v="ПКА"/>
    <s v="лучевой"/>
    <n v="2"/>
    <x v="1"/>
    <s v="Щербаков А.С."/>
    <m/>
    <s v="Синицина И.В."/>
    <m/>
  </r>
  <r>
    <n v="647"/>
    <x v="267"/>
    <s v="Полозкова Л.В."/>
    <d v="1951-09-27T00:00:00"/>
    <s v="ж"/>
    <n v="72"/>
    <n v="22211"/>
    <n v="24"/>
    <s v="ИБС"/>
    <x v="1"/>
    <x v="1"/>
    <s v="ПКА"/>
    <s v="лучевой"/>
    <n v="2"/>
    <x v="1"/>
    <s v="Щербаков А.С."/>
    <m/>
    <s v="Синицина И.В."/>
    <m/>
  </r>
  <r>
    <n v="648"/>
    <x v="267"/>
    <s v="Щигельская В.Ф."/>
    <d v="1945-06-03T00:00:00"/>
    <s v="ж"/>
    <n v="79"/>
    <n v="22155"/>
    <n v="24"/>
    <s v="ОКС↑ST"/>
    <x v="0"/>
    <x v="0"/>
    <m/>
    <s v="лучевой"/>
    <m/>
    <x v="0"/>
    <s v="Щербаков А.С."/>
    <m/>
    <s v="Синицина И.В."/>
    <m/>
  </r>
  <r>
    <n v="649"/>
    <x v="267"/>
    <s v="Шестиперова О.К."/>
    <d v="1947-10-09T00:00:00"/>
    <s v="ж"/>
    <n v="76"/>
    <n v="22419"/>
    <n v="24"/>
    <s v="ОКС БПST"/>
    <x v="0"/>
    <x v="1"/>
    <s v="ПНА"/>
    <s v="лучевой"/>
    <n v="1"/>
    <x v="1"/>
    <s v="Щербаков А.С."/>
    <m/>
    <s v="Сугера И.В."/>
    <m/>
  </r>
  <r>
    <n v="650"/>
    <x v="268"/>
    <s v="Шахаров Д.В."/>
    <d v="1977-09-26T00:00:00"/>
    <s v="м"/>
    <n v="46"/>
    <n v="22694"/>
    <n v="35"/>
    <s v="ОКС БПST"/>
    <x v="0"/>
    <x v="1"/>
    <s v="ПНА"/>
    <s v="лучевой"/>
    <n v="1"/>
    <x v="1"/>
    <s v="Щербаков А.С."/>
    <m/>
    <s v="Синицина И.В."/>
    <m/>
  </r>
  <r>
    <n v="651"/>
    <x v="268"/>
    <s v="Оглоблина Г.П."/>
    <d v="1947-07-23T00:00:00"/>
    <s v="ж"/>
    <n v="77"/>
    <n v="22712"/>
    <n v="35"/>
    <s v="ОКС БПST"/>
    <x v="0"/>
    <x v="0"/>
    <m/>
    <s v="бедреный"/>
    <m/>
    <x v="0"/>
    <s v="Щербаков А.С."/>
    <m/>
    <s v="Синицина И.В."/>
    <m/>
  </r>
  <r>
    <n v="652"/>
    <x v="268"/>
    <s v="Заварницын В.В."/>
    <d v="1965-07-20T00:00:00"/>
    <s v="м"/>
    <n v="59"/>
    <n v="22705"/>
    <n v="35"/>
    <s v="ОКС БПST"/>
    <x v="0"/>
    <x v="4"/>
    <s v="ПКА"/>
    <s v="лучевой"/>
    <m/>
    <x v="3"/>
    <s v="Щербаков А.С."/>
    <m/>
    <s v="Синицина И.В."/>
    <m/>
  </r>
  <r>
    <n v="653"/>
    <x v="268"/>
    <s v="Дубов А.М."/>
    <d v="1960-07-12T00:00:00"/>
    <s v="м"/>
    <n v="64"/>
    <n v="22743"/>
    <n v="35"/>
    <s v="ОКС БПST"/>
    <x v="0"/>
    <x v="1"/>
    <s v="ПКА"/>
    <s v="лучевой"/>
    <n v="2"/>
    <x v="1"/>
    <s v="Щербаков А.С."/>
    <m/>
    <s v="Синицина И.В."/>
    <m/>
  </r>
  <r>
    <n v="654"/>
    <x v="268"/>
    <s v="Индюков Р.А."/>
    <d v="1966-11-16T00:00:00"/>
    <s v="м"/>
    <n v="57"/>
    <n v="22755"/>
    <n v="35"/>
    <s v="ОКС↑ST"/>
    <x v="0"/>
    <x v="1"/>
    <s v="ПНА"/>
    <s v="лучевой"/>
    <n v="1"/>
    <x v="1"/>
    <s v="Щербаков А.С."/>
    <m/>
    <s v="Сугера И.В."/>
    <m/>
  </r>
  <r>
    <n v="655"/>
    <x v="269"/>
    <s v="Грехов А.Л."/>
    <d v="1960-01-16T00:00:00"/>
    <s v="м"/>
    <n v="64"/>
    <n v="22965"/>
    <n v="35"/>
    <s v="ОКС↑ST"/>
    <x v="0"/>
    <x v="1"/>
    <s v="ОА"/>
    <s v="лучевой"/>
    <n v="2"/>
    <x v="1"/>
    <s v="Щербаков А.С."/>
    <m/>
    <s v="Стрельникова И.В."/>
    <m/>
  </r>
  <r>
    <n v="656"/>
    <x v="269"/>
    <s v="Аглов А.И."/>
    <d v="1963-01-08T00:00:00"/>
    <s v="м"/>
    <n v="61"/>
    <n v="22966"/>
    <n v="35"/>
    <s v="ОКС↑ST"/>
    <x v="0"/>
    <x v="1"/>
    <s v="ПКА"/>
    <s v="лучевой"/>
    <n v="1"/>
    <x v="1"/>
    <s v="Щербаков А.С."/>
    <m/>
    <s v="Стрельникова И.В."/>
    <m/>
  </r>
  <r>
    <n v="657"/>
    <x v="270"/>
    <s v="Рыбачкова Т.В."/>
    <d v="1954-05-21T00:00:00"/>
    <s v="ж"/>
    <n v="70"/>
    <n v="22979"/>
    <n v="35"/>
    <s v="ОКС↑ST"/>
    <x v="0"/>
    <x v="1"/>
    <s v="ПКА"/>
    <s v="лучевой"/>
    <n v="2"/>
    <x v="1"/>
    <s v="Щербаков А.С."/>
    <m/>
    <s v="Черткова О.Н."/>
    <m/>
  </r>
  <r>
    <n v="658"/>
    <x v="271"/>
    <s v="Задворнова Н.В."/>
    <d v="1975-12-23T00:00:00"/>
    <s v="ж"/>
    <n v="48"/>
    <n v="23468"/>
    <n v="35"/>
    <s v="ОКС↑ST"/>
    <x v="0"/>
    <x v="1"/>
    <s v="ОА"/>
    <s v="лучевой"/>
    <n v="1"/>
    <x v="1"/>
    <s v="Щербаков А.С."/>
    <m/>
    <s v="Щербакова С.М."/>
    <n v="48"/>
  </r>
  <r>
    <n v="659"/>
    <x v="272"/>
    <s v="Лебедев В.В."/>
    <d v="1964-10-12T00:00:00"/>
    <s v="м"/>
    <n v="59"/>
    <n v="23686"/>
    <n v="35"/>
    <s v="ОКС БПST"/>
    <x v="0"/>
    <x v="1"/>
    <s v="ПНА"/>
    <s v="лучевой"/>
    <n v="2"/>
    <x v="1"/>
    <s v="Щербаков А.С."/>
    <m/>
    <s v="Трунова А.С."/>
    <m/>
  </r>
  <r>
    <n v="660"/>
    <x v="272"/>
    <s v="Дмитриева И.Н."/>
    <d v="1969-10-30T00:00:00"/>
    <s v="ж"/>
    <n v="54"/>
    <n v="23748"/>
    <n v="35"/>
    <s v="ОКС БПST"/>
    <x v="0"/>
    <x v="1"/>
    <s v="ПНА"/>
    <s v="лучевой"/>
    <n v="1"/>
    <x v="1"/>
    <s v="Щербаков А.С."/>
    <m/>
    <s v="Черткова О.Н."/>
    <m/>
  </r>
  <r>
    <n v="661"/>
    <x v="272"/>
    <s v="Аворькин В.М."/>
    <d v="1957-01-05T00:00:00"/>
    <s v="м"/>
    <n v="67"/>
    <n v="23768"/>
    <n v="35"/>
    <s v="ОКС↑ST"/>
    <x v="0"/>
    <x v="1"/>
    <s v="ОА"/>
    <s v="лучевой"/>
    <n v="1"/>
    <x v="1"/>
    <s v="Щербаков А.С."/>
    <m/>
    <s v="Черткова О.Н."/>
    <e v="#N/A"/>
  </r>
  <r>
    <n v="662"/>
    <x v="273"/>
    <s v="Печаткин А.Б."/>
    <d v="1971-03-01T00:00:00"/>
    <s v="м"/>
    <n v="53"/>
    <n v="24008"/>
    <n v="35"/>
    <s v="ОКС БПST"/>
    <x v="0"/>
    <x v="1"/>
    <s v="Ствол-ПНА"/>
    <s v="лучевой"/>
    <n v="1"/>
    <x v="1"/>
    <s v="Щербаков А.С."/>
    <m/>
    <s v="Трунова А.С."/>
    <m/>
  </r>
  <r>
    <n v="663"/>
    <x v="273"/>
    <s v="Жарков А.В."/>
    <d v="1972-12-22T00:00:00"/>
    <s v="м"/>
    <n v="51"/>
    <n v="24068"/>
    <n v="35"/>
    <s v="ОКС БПST"/>
    <x v="0"/>
    <x v="1"/>
    <s v="ПКА"/>
    <s v="лучевой"/>
    <n v="1"/>
    <x v="1"/>
    <s v="Щербаков А.С."/>
    <m/>
    <s v="Трунова А.С."/>
    <m/>
  </r>
  <r>
    <n v="664"/>
    <x v="273"/>
    <s v="Масленников Н.Г."/>
    <d v="1949-10-08T00:00:00"/>
    <s v="м"/>
    <n v="74"/>
    <n v="24113"/>
    <n v="35"/>
    <s v="ОКС БПST"/>
    <x v="0"/>
    <x v="1"/>
    <s v="ПКА"/>
    <s v="бедреный"/>
    <n v="1"/>
    <x v="1"/>
    <s v="Щербаков А.С."/>
    <m/>
    <s v="Трунова А.С."/>
    <m/>
  </r>
  <r>
    <n v="665"/>
    <x v="274"/>
    <s v="Калабушкина Н.Я."/>
    <d v="1955-01-10T00:00:00"/>
    <s v="ж"/>
    <n v="69"/>
    <n v="24406"/>
    <n v="35"/>
    <s v="ОКС БПST"/>
    <x v="0"/>
    <x v="1"/>
    <s v="ПКА"/>
    <s v="лучевой"/>
    <n v="1"/>
    <x v="3"/>
    <s v="Щербаков А.С."/>
    <m/>
    <s v="Синицина И.В."/>
    <m/>
  </r>
  <r>
    <n v="666"/>
    <x v="275"/>
    <s v="Травкин С.П."/>
    <d v="1954-04-03T00:00:00"/>
    <s v="м"/>
    <n v="70"/>
    <n v="24450"/>
    <n v="35"/>
    <s v="ОКС↑ST"/>
    <x v="0"/>
    <x v="1"/>
    <s v="ПНА"/>
    <s v="лучевой"/>
    <n v="2"/>
    <x v="1"/>
    <s v="Щербаков А.С."/>
    <m/>
    <s v="Синицина И.В."/>
    <n v="36"/>
  </r>
  <r>
    <n v="667"/>
    <x v="276"/>
    <s v="Павленко А.О."/>
    <d v="1956-08-01T00:00:00"/>
    <s v="м"/>
    <n v="68"/>
    <n v="24701"/>
    <n v="35"/>
    <s v="ОКС БПST"/>
    <x v="0"/>
    <x v="0"/>
    <m/>
    <s v="лучевой"/>
    <m/>
    <x v="0"/>
    <s v="Щербаков А.С."/>
    <m/>
    <s v="Щербакова С.М."/>
    <m/>
  </r>
  <r>
    <n v="668"/>
    <x v="276"/>
    <s v="Павлова Г.К."/>
    <d v="1958-07-19T00:00:00"/>
    <s v="ж"/>
    <n v="66"/>
    <n v="24232"/>
    <n v="7"/>
    <s v="Аневр.Контр."/>
    <x v="3"/>
    <x v="0"/>
    <m/>
    <s v="лучевой"/>
    <m/>
    <x v="0"/>
    <s v="Щербаков А.С."/>
    <m/>
    <s v="Щербакова С.М."/>
    <m/>
  </r>
  <r>
    <n v="669"/>
    <x v="277"/>
    <s v="Гвоздев В.В."/>
    <d v="1970-01-27T00:00:00"/>
    <s v="м"/>
    <n v="54"/>
    <n v="25094"/>
    <n v="35"/>
    <s v="ОКС БПST"/>
    <x v="0"/>
    <x v="1"/>
    <s v="ПКА"/>
    <s v="лучевой"/>
    <n v="3"/>
    <x v="1"/>
    <s v="Щербаков А.С."/>
    <m/>
    <s v="Сугера И.В."/>
    <m/>
  </r>
  <r>
    <n v="670"/>
    <x v="277"/>
    <s v="Коровин В.Е."/>
    <d v="1966-10-12T00:00:00"/>
    <s v="м"/>
    <n v="57"/>
    <n v="25098"/>
    <n v="35"/>
    <s v="ОКС БПST"/>
    <x v="0"/>
    <x v="1"/>
    <s v="ПНА"/>
    <s v="лучевой"/>
    <n v="1"/>
    <x v="1"/>
    <s v="Щербаков А.С."/>
    <m/>
    <s v="Сугера И.В."/>
    <m/>
  </r>
  <r>
    <n v="671"/>
    <x v="278"/>
    <s v="Филиппова Н.Н."/>
    <d v="1950-04-24T00:00:00"/>
    <s v="ж"/>
    <n v="74"/>
    <n v="25442"/>
    <n v="35"/>
    <s v="ОКС↑ST"/>
    <x v="0"/>
    <x v="0"/>
    <m/>
    <s v="лучевой"/>
    <m/>
    <x v="0"/>
    <s v="Щербаков А.С."/>
    <m/>
    <s v="Щербакова С.М."/>
    <m/>
  </r>
  <r>
    <n v="672"/>
    <x v="278"/>
    <s v="Исаев В.Б."/>
    <d v="1967-02-26T00:00:00"/>
    <s v="м"/>
    <n v="57"/>
    <n v="25449"/>
    <n v="35"/>
    <s v="ОКС↑ST"/>
    <x v="0"/>
    <x v="1"/>
    <s v="ОА"/>
    <s v="лучевой"/>
    <n v="1"/>
    <x v="1"/>
    <s v="Щербаков А.С."/>
    <m/>
    <s v="Щербакова С.М."/>
    <e v="#N/A"/>
  </r>
  <r>
    <n v="673"/>
    <x v="279"/>
    <s v="Колобов С.И."/>
    <d v="1954-01-09T00:00:00"/>
    <s v="м"/>
    <n v="70"/>
    <n v="25756"/>
    <n v="35"/>
    <s v="ОКС↑ST"/>
    <x v="0"/>
    <x v="1"/>
    <s v="ПКА"/>
    <s v="лучевой"/>
    <n v="1"/>
    <x v="1"/>
    <s v="Щербаков А.С."/>
    <m/>
    <s v="Мешалкина И.В."/>
    <m/>
  </r>
  <r>
    <n v="674"/>
    <x v="279"/>
    <s v="Смирнов С.А."/>
    <d v="1970-07-29T00:00:00"/>
    <s v="м"/>
    <n v="54"/>
    <n v="25768"/>
    <n v="35"/>
    <s v="ОКС↑ST"/>
    <x v="0"/>
    <x v="0"/>
    <m/>
    <m/>
    <m/>
    <x v="0"/>
    <s v="Щербаков А.С."/>
    <m/>
    <s v="Сугера И.В."/>
    <m/>
  </r>
  <r>
    <n v="675"/>
    <x v="279"/>
    <s v="Самаркин А.В."/>
    <d v="1965-10-18T00:00:00"/>
    <s v="м"/>
    <n v="58"/>
    <n v="25772"/>
    <n v="35"/>
    <s v="ОКС↑ST"/>
    <x v="0"/>
    <x v="1"/>
    <s v="ПКА"/>
    <s v="лучевой"/>
    <n v="1"/>
    <x v="1"/>
    <s v="Щербаков А.С."/>
    <m/>
    <s v="Сугера И.В."/>
    <n v="41"/>
  </r>
  <r>
    <n v="676"/>
    <x v="279"/>
    <s v="Сарафанов В.В."/>
    <d v="1966-02-06T00:00:00"/>
    <s v="м"/>
    <n v="58"/>
    <n v="25777"/>
    <n v="35"/>
    <s v="ОКС↑ST"/>
    <x v="0"/>
    <x v="1"/>
    <s v="ПКА"/>
    <s v="лучевой"/>
    <n v="1"/>
    <x v="1"/>
    <s v="Щербаков А.С."/>
    <m/>
    <s v="Сугера И.В."/>
    <n v="50"/>
  </r>
  <r>
    <n v="677"/>
    <x v="280"/>
    <s v="Балясникова Л.А."/>
    <d v="1947-02-04T00:00:00"/>
    <s v="ж"/>
    <n v="77"/>
    <n v="25779"/>
    <n v="35"/>
    <s v="ОКС БПST"/>
    <x v="0"/>
    <x v="1"/>
    <s v="ПНА"/>
    <s v="лучевой"/>
    <n v="1"/>
    <x v="1"/>
    <s v="Щербаков А.С."/>
    <m/>
    <s v="Мешалкина И.В."/>
    <m/>
  </r>
  <r>
    <n v="678"/>
    <x v="281"/>
    <s v="Иванов А.А."/>
    <d v="1962-08-20T00:00:00"/>
    <s v="м"/>
    <n v="62"/>
    <n v="26095"/>
    <n v="35"/>
    <s v="ОКС↑ST"/>
    <x v="0"/>
    <x v="1"/>
    <s v="ПКА"/>
    <s v="лучевой"/>
    <n v="2"/>
    <x v="1"/>
    <s v="Щербаков А.С."/>
    <m/>
    <s v="Сугера И.В."/>
    <e v="#N/A"/>
  </r>
  <r>
    <n v="679"/>
    <x v="281"/>
    <s v="Арутюнян М.Е."/>
    <d v="1956-10-10T00:00:00"/>
    <s v="ж"/>
    <n v="67"/>
    <n v="26102"/>
    <n v="35"/>
    <s v="ОКС↑ST"/>
    <x v="0"/>
    <x v="1"/>
    <s v="ПКА"/>
    <s v="лучевой"/>
    <n v="1"/>
    <x v="1"/>
    <s v="Щербаков А.С."/>
    <m/>
    <s v="Сугера И.В."/>
    <e v="#N/A"/>
  </r>
  <r>
    <n v="680"/>
    <x v="281"/>
    <s v="Галкин Ю.Г."/>
    <d v="1948-03-01T00:00:00"/>
    <s v="м"/>
    <n v="76"/>
    <n v="26111"/>
    <n v="35"/>
    <s v="ОКС↑ST"/>
    <x v="0"/>
    <x v="1"/>
    <s v="ОА"/>
    <s v="лучевой"/>
    <n v="1"/>
    <x v="1"/>
    <s v="Щербаков А.С."/>
    <m/>
    <s v="Щербакова С.М."/>
    <n v="46"/>
  </r>
  <r>
    <n v="681"/>
    <x v="282"/>
    <s v="Наумов В.В."/>
    <d v="1983-05-29T00:00:00"/>
    <s v="м"/>
    <n v="41"/>
    <n v="26450"/>
    <n v="35"/>
    <s v="ОКС↑ST"/>
    <x v="0"/>
    <x v="0"/>
    <s v="норма"/>
    <s v="лучевой"/>
    <m/>
    <x v="0"/>
    <s v="Щербаков А.С."/>
    <m/>
    <s v="Сугера И.В."/>
    <m/>
  </r>
  <r>
    <n v="682"/>
    <x v="282"/>
    <s v="Головушкина Т.Г."/>
    <d v="1951-08-29T00:00:00"/>
    <s v="ж"/>
    <n v="73"/>
    <n v="26335"/>
    <n v="35"/>
    <s v="ОКС БПST"/>
    <x v="0"/>
    <x v="0"/>
    <s v="норма"/>
    <s v="бедреный"/>
    <m/>
    <x v="0"/>
    <s v="Щербаков А.С."/>
    <m/>
    <s v="Сугера И.В."/>
    <m/>
  </r>
  <r>
    <n v="683"/>
    <x v="282"/>
    <s v="Соболева Г.А."/>
    <d v="1944-10-09T00:00:00"/>
    <s v="ж"/>
    <n v="79"/>
    <n v="26364"/>
    <n v="35"/>
    <s v="ОКС БПST"/>
    <x v="0"/>
    <x v="0"/>
    <m/>
    <s v="лучевой"/>
    <m/>
    <x v="0"/>
    <s v="Щербаков А.С."/>
    <m/>
    <s v="Сугера И.В."/>
    <m/>
  </r>
  <r>
    <n v="684"/>
    <x v="282"/>
    <s v="Лаптев В.С."/>
    <d v="1950-06-04T00:00:00"/>
    <s v="м"/>
    <n v="74"/>
    <n v="26485"/>
    <n v="35"/>
    <s v="ОКС↑ST"/>
    <x v="0"/>
    <x v="1"/>
    <s v="ПКА"/>
    <s v="лучевой"/>
    <n v="1"/>
    <x v="1"/>
    <s v="Щербаков А.С."/>
    <m/>
    <s v="Сугера И.В."/>
    <m/>
  </r>
  <r>
    <n v="685"/>
    <x v="283"/>
    <s v="Колыбенко Н.Л."/>
    <d v="1951-11-01T00:00:00"/>
    <s v="м"/>
    <n v="72"/>
    <n v="26860"/>
    <n v="35"/>
    <s v="ОКС БПST"/>
    <x v="0"/>
    <x v="1"/>
    <s v="ПКА"/>
    <s v="лучевой"/>
    <n v="1"/>
    <x v="1"/>
    <s v="Щербаков А.С."/>
    <m/>
    <s v="Мешалкина И.В."/>
    <m/>
  </r>
  <r>
    <n v="686"/>
    <x v="283"/>
    <s v="Маллаев"/>
    <d v="1957-08-19T00:00:00"/>
    <s v="м"/>
    <n v="67"/>
    <n v="26875"/>
    <n v="35"/>
    <s v="ОНМК"/>
    <x v="3"/>
    <x v="8"/>
    <s v="пСМА_M1"/>
    <s v="бедреный"/>
    <m/>
    <x v="1"/>
    <s v="Щербаков А.С."/>
    <s v="Паращенко А.Ф."/>
    <s v="Мешалкина И.В."/>
    <m/>
  </r>
  <r>
    <n v="687"/>
    <x v="284"/>
    <s v="Модэкин К.В."/>
    <d v="1976-08-20T00:00:00"/>
    <s v="м"/>
    <n v="48"/>
    <n v="27139"/>
    <n v="35"/>
    <s v="ОКС↑ST"/>
    <x v="0"/>
    <x v="1"/>
    <s v="ПНА"/>
    <s v="лучевой"/>
    <n v="1"/>
    <x v="1"/>
    <s v="Щербаков А.С."/>
    <m/>
    <s v="Синицина И.В."/>
    <e v="#N/A"/>
  </r>
  <r>
    <n v="688"/>
    <x v="284"/>
    <s v="Сенчуков В.Б."/>
    <d v="1957-12-28T00:00:00"/>
    <s v="м"/>
    <n v="66"/>
    <n v="27177"/>
    <n v="35"/>
    <s v="ОКС↑ST"/>
    <x v="0"/>
    <x v="1"/>
    <s v="ПНА"/>
    <s v="лучевой"/>
    <n v="1"/>
    <x v="1"/>
    <s v="Щербаков А.С."/>
    <m/>
    <s v="Синицина И.В."/>
    <e v="#N/A"/>
  </r>
  <r>
    <n v="689"/>
    <x v="284"/>
    <s v="Золотцев М.П."/>
    <d v="1953-03-26T00:00:00"/>
    <s v="м"/>
    <n v="71"/>
    <n v="26875"/>
    <n v="26"/>
    <s v="ОНМК"/>
    <x v="3"/>
    <x v="8"/>
    <s v="пСМА_M1"/>
    <s v="бедреный"/>
    <m/>
    <x v="3"/>
    <s v="Щербаков А.С."/>
    <s v="Паращенко А.Ф."/>
    <s v="Гайчук В.В."/>
    <m/>
  </r>
  <r>
    <n v="690"/>
    <x v="284"/>
    <s v="Елистратов В.С"/>
    <d v="1957-04-02T00:00:00"/>
    <s v="м"/>
    <n v="67"/>
    <n v="27172"/>
    <n v="35"/>
    <s v="ОКС БПST"/>
    <x v="0"/>
    <x v="1"/>
    <s v="ПНА"/>
    <s v="лучевой"/>
    <n v="3"/>
    <x v="1"/>
    <s v="Щербаков А.С."/>
    <m/>
    <s v="Гайчук В.В."/>
    <m/>
  </r>
  <r>
    <n v="691"/>
    <x v="285"/>
    <s v="Алексеев В.В."/>
    <d v="1941-09-13T00:00:00"/>
    <s v="м"/>
    <n v="83"/>
    <n v="27587"/>
    <n v="35"/>
    <s v="ОКС БПST"/>
    <x v="0"/>
    <x v="0"/>
    <m/>
    <s v="лучевой"/>
    <m/>
    <x v="0"/>
    <s v="Щербаков А.С."/>
    <m/>
    <s v="Севринова О.В."/>
    <m/>
  </r>
  <r>
    <n v="692"/>
    <x v="285"/>
    <s v="Кашпирева Т.С."/>
    <d v="1969-06-27T00:00:00"/>
    <s v="ж"/>
    <n v="55"/>
    <n v="27591"/>
    <n v="26"/>
    <s v="ОНМК"/>
    <x v="3"/>
    <x v="8"/>
    <s v="пСМА_M1"/>
    <s v="лучевой"/>
    <m/>
    <x v="1"/>
    <s v="Щербаков А.С."/>
    <s v="Московский И.А."/>
    <s v="Трунова А.С."/>
    <m/>
  </r>
  <r>
    <n v="693"/>
    <x v="285"/>
    <s v="Гагарин М.М."/>
    <d v="1951-12-02T00:00:00"/>
    <s v="м"/>
    <n v="72"/>
    <n v="27593"/>
    <n v="35"/>
    <s v="ОКС БПST"/>
    <x v="0"/>
    <x v="1"/>
    <s v="ПКА"/>
    <s v="бедреный"/>
    <n v="5"/>
    <x v="1"/>
    <s v="Щербаков А.С."/>
    <m/>
    <s v="Трунова А.С."/>
    <m/>
  </r>
  <r>
    <n v="694"/>
    <x v="286"/>
    <s v="Голубев В.Л."/>
    <d v="1956-07-09T00:00:00"/>
    <s v="м"/>
    <n v="68"/>
    <n v="28117"/>
    <n v="35"/>
    <s v="ОКС БПST"/>
    <x v="0"/>
    <x v="1"/>
    <s v="Ствол-ПНА"/>
    <s v="лучевой"/>
    <n v="2"/>
    <x v="1"/>
    <s v="Щербаков А.С."/>
    <m/>
    <s v="Мешалкина И.В."/>
    <m/>
  </r>
  <r>
    <n v="695"/>
    <x v="286"/>
    <s v="Шведов М.П."/>
    <d v="1968-02-06T00:00:00"/>
    <s v="м"/>
    <n v="56"/>
    <n v="28148"/>
    <n v="35"/>
    <s v="ОКС↑ST"/>
    <x v="0"/>
    <x v="1"/>
    <s v="ПКА"/>
    <s v="лучевой"/>
    <n v="2"/>
    <x v="1"/>
    <s v="Щербаков А.С."/>
    <m/>
    <s v="Мешалкина И.В."/>
    <m/>
  </r>
  <r>
    <n v="696"/>
    <x v="287"/>
    <s v="Косилов А.Н."/>
    <d v="1963-09-29T00:00:00"/>
    <s v="м"/>
    <n v="61"/>
    <n v="28185"/>
    <n v="35"/>
    <s v="ОКС БПST"/>
    <x v="0"/>
    <x v="1"/>
    <s v="ПКА"/>
    <s v="лучевой"/>
    <n v="1"/>
    <x v="1"/>
    <s v="Щербаков А.С."/>
    <m/>
    <s v="Тарасова Н.В."/>
    <m/>
  </r>
  <r>
    <n v="697"/>
    <x v="287"/>
    <s v="Белов Н.С."/>
    <d v="1980-09-25T00:00:00"/>
    <s v="м"/>
    <n v="44"/>
    <n v="28708"/>
    <n v="35"/>
    <s v="ОКС↑ST"/>
    <x v="0"/>
    <x v="1"/>
    <s v="ПКА"/>
    <s v="лучевой"/>
    <n v="3"/>
    <x v="1"/>
    <s v="Щербаков А.С."/>
    <m/>
    <s v="Черткова О.Н."/>
    <m/>
  </r>
  <r>
    <n v="698"/>
    <x v="287"/>
    <s v="Митькин И.Ю."/>
    <d v="1971-09-16T00:00:00"/>
    <s v="м"/>
    <n v="53"/>
    <n v="28702"/>
    <n v="35"/>
    <s v="ОКС БПST"/>
    <x v="0"/>
    <x v="1"/>
    <s v="ПНА+ОА"/>
    <s v="лучевой"/>
    <n v="3"/>
    <x v="1"/>
    <s v="Щербаков А.С."/>
    <m/>
    <s v="Черткова О.Н."/>
    <m/>
  </r>
  <r>
    <n v="699"/>
    <x v="287"/>
    <s v="Фёдоров Н.Я."/>
    <d v="1949-01-01T00:00:00"/>
    <s v="м"/>
    <n v="75"/>
    <n v="28725"/>
    <n v="35"/>
    <s v="ОКС↑ST"/>
    <x v="0"/>
    <x v="1"/>
    <s v="ПНА"/>
    <s v="лучевой"/>
    <n v="3"/>
    <x v="1"/>
    <s v="Щербаков А.С."/>
    <m/>
    <s v="Черткова О.Н."/>
    <m/>
  </r>
  <r>
    <n v="700"/>
    <x v="288"/>
    <s v="Тестов В.Д."/>
    <d v="1974-06-08T00:00:00"/>
    <s v="м"/>
    <n v="50"/>
    <n v="28911"/>
    <n v="35"/>
    <s v="ОКС↑ST"/>
    <x v="0"/>
    <x v="1"/>
    <s v="ОА;дил.устья ВТК"/>
    <s v="лучевой"/>
    <n v="2"/>
    <x v="1"/>
    <s v="Щербаков А.С."/>
    <m/>
    <s v="Щербакова С.М."/>
    <m/>
  </r>
  <r>
    <n v="701"/>
    <x v="288"/>
    <s v="Коклян С.К."/>
    <d v="1969-01-26T00:00:00"/>
    <s v="м"/>
    <n v="55"/>
    <n v="28925"/>
    <n v="35"/>
    <s v="ОКС БПST"/>
    <x v="0"/>
    <x v="1"/>
    <s v="ПНА"/>
    <s v="дистальный "/>
    <n v="2"/>
    <x v="1"/>
    <s v="Щербаков А.С."/>
    <m/>
    <s v="Щербакова С.М."/>
    <m/>
  </r>
  <r>
    <n v="702"/>
    <x v="288"/>
    <s v="Быков Р.В."/>
    <d v="1975-03-14T00:00:00"/>
    <s v="м"/>
    <n v="49"/>
    <n v="28926"/>
    <n v="35"/>
    <s v="ОКС БПST"/>
    <x v="0"/>
    <x v="1"/>
    <s v="ОА"/>
    <s v="лучевой"/>
    <n v="1"/>
    <x v="1"/>
    <s v="Щербаков А.С."/>
    <m/>
    <s v="Щербакова С.М."/>
    <m/>
  </r>
  <r>
    <n v="703"/>
    <x v="289"/>
    <s v="Владимиров А.В."/>
    <d v="1959-10-14T00:00:00"/>
    <s v="м"/>
    <n v="65"/>
    <n v="29192"/>
    <n v="35"/>
    <s v="ОКС БПST"/>
    <x v="0"/>
    <x v="0"/>
    <m/>
    <s v="лучевой"/>
    <m/>
    <x v="0"/>
    <s v="Щербаков А.С."/>
    <m/>
    <s v="Тарасова Н.В."/>
    <m/>
  </r>
  <r>
    <n v="704"/>
    <x v="289"/>
    <s v="Фатихов В.А."/>
    <d v="1953-11-08T00:00:00"/>
    <s v="м"/>
    <n v="70"/>
    <n v="29285"/>
    <n v="35"/>
    <s v="ОКС БПST"/>
    <x v="0"/>
    <x v="1"/>
    <s v="ПНА+ВТК"/>
    <s v="лучевой"/>
    <n v="2"/>
    <x v="1"/>
    <s v="Щербаков А.С."/>
    <m/>
    <s v="Тарасова Н.В."/>
    <m/>
  </r>
  <r>
    <n v="705"/>
    <x v="290"/>
    <s v="Титов В.В."/>
    <d v="1971-03-29T00:00:00"/>
    <s v="м"/>
    <n v="53"/>
    <n v="29300"/>
    <n v="35"/>
    <s v="ОКС↑ST"/>
    <x v="0"/>
    <x v="1"/>
    <s v="ПКА-ЗБВ (1стент), kissing"/>
    <s v="лучевой"/>
    <n v="3"/>
    <x v="1"/>
    <s v="Щербаков А.С."/>
    <m/>
    <s v="Тарасова Н.В."/>
    <n v="44"/>
  </r>
  <r>
    <n v="706"/>
    <x v="291"/>
    <s v="Проценко С.Н."/>
    <d v="1969-12-15T00:00:00"/>
    <s v="м"/>
    <n v="54"/>
    <n v="29602"/>
    <n v="35"/>
    <s v="ОКС БПST"/>
    <x v="0"/>
    <x v="1"/>
    <s v="ПНА"/>
    <s v="лучевой"/>
    <n v="1"/>
    <x v="1"/>
    <s v="Щербаков А.С."/>
    <m/>
    <s v="Мелека Е.А."/>
    <m/>
  </r>
  <r>
    <n v="707"/>
    <x v="291"/>
    <s v="Соловьев Ф.А."/>
    <d v="1943-12-13T00:00:00"/>
    <s v="м"/>
    <n v="80"/>
    <n v="29629"/>
    <n v="35"/>
    <s v="ОКС БПST"/>
    <x v="0"/>
    <x v="2"/>
    <s v="Ствол-ОА"/>
    <s v="лучевой"/>
    <m/>
    <x v="1"/>
    <s v="Щербаков А.С."/>
    <m/>
    <s v="Черткова О.Н."/>
    <m/>
  </r>
  <r>
    <n v="708"/>
    <x v="291"/>
    <s v="Петров В.И."/>
    <d v="1960-04-02T00:00:00"/>
    <s v="м"/>
    <n v="64"/>
    <n v="29604"/>
    <n v="35"/>
    <s v="ОКС БПST"/>
    <x v="0"/>
    <x v="1"/>
    <s v="ПНА"/>
    <s v="лучевой"/>
    <n v="2"/>
    <x v="1"/>
    <s v="Щербаков А.С."/>
    <m/>
    <s v="Мелека Е.А."/>
    <m/>
  </r>
  <r>
    <n v="709"/>
    <x v="291"/>
    <s v="Исмайлов В.Т."/>
    <d v="1974-10-15T00:00:00"/>
    <s v="м"/>
    <n v="50"/>
    <n v="29609"/>
    <n v="35"/>
    <s v="ОКС БПST"/>
    <x v="0"/>
    <x v="0"/>
    <m/>
    <s v="лучевой"/>
    <m/>
    <x v="0"/>
    <s v="Щербаков А.С."/>
    <m/>
    <s v="Мелека Е.А."/>
    <m/>
  </r>
  <r>
    <n v="710"/>
    <x v="292"/>
    <s v="Бондарь К.В."/>
    <d v="1940-04-10T00:00:00"/>
    <s v="ж"/>
    <n v="84"/>
    <n v="30001"/>
    <n v="35"/>
    <s v="ОКС БПST"/>
    <x v="0"/>
    <x v="0"/>
    <m/>
    <s v="лучевой"/>
    <m/>
    <x v="0"/>
    <s v="Щербаков А.С."/>
    <m/>
    <s v="Щербакова С.М."/>
    <m/>
  </r>
  <r>
    <n v="711"/>
    <x v="292"/>
    <s v="Архипенко С.А."/>
    <d v="1985-10-20T00:00:00"/>
    <s v="м"/>
    <n v="39"/>
    <n v="30012"/>
    <n v="35"/>
    <s v="ОКС БПST"/>
    <x v="0"/>
    <x v="1"/>
    <s v="ПНА"/>
    <s v="лучевой"/>
    <n v="1"/>
    <x v="1"/>
    <s v="Щербаков А.С."/>
    <m/>
    <s v="Щербакова С.М."/>
    <m/>
  </r>
  <r>
    <n v="712"/>
    <x v="292"/>
    <s v="Супрун А.В."/>
    <d v="1976-05-09T00:00:00"/>
    <s v="м"/>
    <n v="48"/>
    <n v="30028"/>
    <n v="35"/>
    <s v="ОКС БПST"/>
    <x v="0"/>
    <x v="1"/>
    <s v="ВТК"/>
    <s v="лучевой"/>
    <n v="1"/>
    <x v="1"/>
    <s v="Щербаков А.С."/>
    <m/>
    <s v="Щербакова С.М."/>
    <m/>
  </r>
  <r>
    <n v="713"/>
    <x v="293"/>
    <s v="Болдин А.В."/>
    <d v="1967-09-12T00:00:00"/>
    <s v="м"/>
    <n v="57"/>
    <n v="30118"/>
    <n v="21"/>
    <s v="Стеноз ВСА"/>
    <x v="4"/>
    <x v="7"/>
    <s v="пВСА"/>
    <s v="бедреный"/>
    <n v="1"/>
    <x v="1"/>
    <s v="Щербаков А.С."/>
    <s v="Меренков А.С."/>
    <s v="Щербакова С.М."/>
    <m/>
  </r>
  <r>
    <n v="714"/>
    <x v="293"/>
    <s v="Быков А.В."/>
    <d v="1947-11-22T00:00:00"/>
    <s v="м"/>
    <n v="76"/>
    <n v="30357"/>
    <n v="35"/>
    <s v="ОКС БПST"/>
    <x v="0"/>
    <x v="1"/>
    <s v="ПКА"/>
    <s v="лучевой"/>
    <n v="2"/>
    <x v="1"/>
    <s v="Щербаков А.С."/>
    <m/>
    <s v="Щербакова С.М."/>
    <m/>
  </r>
  <r>
    <n v="715"/>
    <x v="293"/>
    <s v="Махова З.В."/>
    <d v="1960-12-11T00:00:00"/>
    <s v="ж"/>
    <n v="63"/>
    <n v="30356"/>
    <n v="35"/>
    <s v="ОКС БПST"/>
    <x v="0"/>
    <x v="0"/>
    <m/>
    <s v="лучевой"/>
    <m/>
    <x v="0"/>
    <s v="Щербаков А.С."/>
    <m/>
    <s v="Щербакова С.М."/>
    <m/>
  </r>
  <r>
    <n v="716"/>
    <x v="293"/>
    <s v="Крапивина Н.Ф."/>
    <d v="1946-07-23T00:00:00"/>
    <s v="ж"/>
    <n v="78"/>
    <n v="30337"/>
    <n v="35"/>
    <s v="ОКС БПST"/>
    <x v="0"/>
    <x v="0"/>
    <m/>
    <s v="лучевой"/>
    <m/>
    <x v="0"/>
    <s v="Щербаков А.С."/>
    <m/>
    <s v="Щербакова С.М."/>
    <m/>
  </r>
  <r>
    <n v="717"/>
    <x v="294"/>
    <s v="Ищенко Е.П."/>
    <d v="1954-02-28T00:00:00"/>
    <s v="ж"/>
    <n v="70"/>
    <n v="30379"/>
    <n v="35"/>
    <s v="ОКС↑ST"/>
    <x v="0"/>
    <x v="2"/>
    <s v="ПКА"/>
    <s v="лучевой"/>
    <m/>
    <x v="1"/>
    <s v="Щербаков А.С."/>
    <m/>
    <s v="Щербакова С.М."/>
    <m/>
  </r>
  <r>
    <n v="718"/>
    <x v="295"/>
    <s v="Джахангиров Э.Д.О."/>
    <d v="1978-05-08T00:00:00"/>
    <s v="м"/>
    <n v="46"/>
    <n v="30952"/>
    <n v="35"/>
    <s v="ОКС БПST"/>
    <x v="0"/>
    <x v="1"/>
    <s v="ПНА"/>
    <s v="лучевой"/>
    <m/>
    <x v="2"/>
    <s v="Щербаков А.С."/>
    <m/>
    <s v="Трунова А.С."/>
    <m/>
  </r>
  <r>
    <n v="719"/>
    <x v="296"/>
    <s v="Торцев С.В."/>
    <d v="1953-01-19T00:00:00"/>
    <s v="м"/>
    <n v="71"/>
    <n v="30966"/>
    <n v="35"/>
    <s v="ОНМК"/>
    <x v="1"/>
    <x v="8"/>
    <s v="лСМА"/>
    <s v="бедреный"/>
    <m/>
    <x v="6"/>
    <s v="Щербаков А.С."/>
    <s v="Зимин И.Н."/>
    <s v="Нефёдова А.А."/>
    <m/>
  </r>
  <r>
    <n v="720"/>
    <x v="297"/>
    <s v="Осипова В.А."/>
    <d v="1948-08-22T00:00:00"/>
    <s v="ж"/>
    <n v="76"/>
    <n v="31179"/>
    <n v="35"/>
    <s v="ОКС БПST"/>
    <x v="0"/>
    <x v="0"/>
    <m/>
    <s v="лучевой"/>
    <m/>
    <x v="0"/>
    <s v="Щербаков А.С."/>
    <m/>
    <s v="Сугера И.В."/>
    <m/>
  </r>
  <r>
    <n v="721"/>
    <x v="297"/>
    <s v="Кокурин В.Н."/>
    <d v="1952-06-02T00:00:00"/>
    <s v="м"/>
    <n v="72"/>
    <n v="31347"/>
    <n v="35"/>
    <s v="ОКС БПST"/>
    <x v="0"/>
    <x v="2"/>
    <s v="ОА"/>
    <s v="лучевой"/>
    <m/>
    <x v="2"/>
    <s v="Щербаков А.С."/>
    <m/>
    <s v="Синицина И.В."/>
    <m/>
  </r>
  <r>
    <n v="722"/>
    <x v="298"/>
    <s v="Бутовский Е.В."/>
    <d v="1971-10-14T00:00:00"/>
    <s v="м"/>
    <n v="53"/>
    <n v="31798"/>
    <n v="35"/>
    <s v="ОКС БПST"/>
    <x v="0"/>
    <x v="1"/>
    <s v="ОА"/>
    <s v="лучевой"/>
    <n v="2"/>
    <x v="1"/>
    <s v="Щербаков А.С."/>
    <m/>
    <s v="Сугера И.В."/>
    <m/>
  </r>
  <r>
    <n v="723"/>
    <x v="299"/>
    <s v="Новиков О.В."/>
    <d v="1972-04-02T00:00:00"/>
    <s v="м"/>
    <n v="52"/>
    <n v="32079"/>
    <n v="35"/>
    <s v="ОКС↑ST"/>
    <x v="0"/>
    <x v="0"/>
    <m/>
    <s v="лучевой"/>
    <m/>
    <x v="0"/>
    <s v="Щербаков А.С."/>
    <m/>
    <s v="Севринова О.В."/>
    <m/>
  </r>
  <r>
    <n v="724"/>
    <x v="299"/>
    <s v="Тихомирова Т.М."/>
    <d v="1950-12-26T00:00:00"/>
    <s v="м"/>
    <n v="73"/>
    <n v="32100"/>
    <n v="35"/>
    <s v="ОКС↑ST"/>
    <x v="0"/>
    <x v="1"/>
    <s v="ПНА"/>
    <s v="лучевой"/>
    <n v="1"/>
    <x v="1"/>
    <s v="Щербаков А.С."/>
    <m/>
    <s v="Севринова О.В."/>
    <m/>
  </r>
  <r>
    <n v="725"/>
    <x v="300"/>
    <s v="Дуничев А.Ю."/>
    <d v="1961-09-22T00:00:00"/>
    <s v="м"/>
    <n v="63"/>
    <n v="32110"/>
    <n v="35"/>
    <s v="ОКС↑ST"/>
    <x v="0"/>
    <x v="1"/>
    <s v="ПКА"/>
    <s v="лучевой"/>
    <n v="2"/>
    <x v="1"/>
    <s v="Щербаков А.С."/>
    <m/>
    <s v="Севринова О.В."/>
    <n v="37"/>
  </r>
  <r>
    <n v="726"/>
    <x v="301"/>
    <s v="Волков В.А."/>
    <d v="1962-12-23T00:00:00"/>
    <s v="м"/>
    <n v="61"/>
    <n v="32420"/>
    <n v="35"/>
    <s v="ОКС БПST"/>
    <x v="0"/>
    <x v="1"/>
    <s v="ПКА"/>
    <s v="лучевой"/>
    <n v="2"/>
    <x v="1"/>
    <s v="Щербаков А.С."/>
    <m/>
    <s v="Трунова А.С."/>
    <m/>
  </r>
  <r>
    <n v="727"/>
    <x v="302"/>
    <s v="Яковлев В.И."/>
    <d v="1953-03-04T00:00:00"/>
    <s v="м"/>
    <n v="71"/>
    <n v="32718"/>
    <n v="35"/>
    <s v="ОКС БПST"/>
    <x v="0"/>
    <x v="1"/>
    <s v="ДВ"/>
    <s v="лучевой"/>
    <n v="1"/>
    <x v="1"/>
    <s v="Щербаков А.С."/>
    <m/>
    <s v="Казанцева А.М."/>
    <m/>
  </r>
  <r>
    <n v="728"/>
    <x v="302"/>
    <s v="Смирнов В.А."/>
    <d v="1971-09-25T00:00:00"/>
    <s v="м"/>
    <n v="53"/>
    <n v="32834"/>
    <n v="35"/>
    <s v="ОКС БПST"/>
    <x v="0"/>
    <x v="0"/>
    <m/>
    <m/>
    <m/>
    <x v="0"/>
    <s v="Щербаков А.С."/>
    <m/>
    <s v="Нефёдова А.А."/>
    <m/>
  </r>
  <r>
    <n v="729"/>
    <x v="302"/>
    <s v="Доколин М.Н."/>
    <d v="1958-10-18T00:00:00"/>
    <s v="м"/>
    <n v="66"/>
    <n v="32856"/>
    <n v="35"/>
    <s v="ОКС БПST"/>
    <x v="0"/>
    <x v="1"/>
    <s v="ПКА"/>
    <s v="лучевой"/>
    <n v="1"/>
    <x v="1"/>
    <s v="Щербаков А.С."/>
    <m/>
    <s v="Нефёдова А.А."/>
    <m/>
  </r>
  <r>
    <n v="730"/>
    <x v="303"/>
    <s v="Долгих А.Г."/>
    <d v="1975-03-30T00:00:00"/>
    <s v="м"/>
    <n v="49"/>
    <n v="32853"/>
    <n v="35"/>
    <s v="ОКС БПST"/>
    <x v="0"/>
    <x v="1"/>
    <s v="ПНА"/>
    <s v="лучевой"/>
    <n v="1"/>
    <x v="1"/>
    <s v="Щербаков А.С."/>
    <m/>
    <s v="Нефёдова А.А."/>
    <m/>
  </r>
  <r>
    <n v="731"/>
    <x v="304"/>
    <s v="Иванов Е.В."/>
    <d v="1979-09-18T00:00:00"/>
    <s v="м"/>
    <n v="45"/>
    <n v="33186"/>
    <n v="35"/>
    <s v="ОКС↑ST"/>
    <x v="0"/>
    <x v="1"/>
    <s v="ПНА"/>
    <s v="лучевой"/>
    <n v="2"/>
    <x v="1"/>
    <s v="Щербаков А.С."/>
    <m/>
    <s v="Щербакова С.М."/>
    <m/>
  </r>
  <r>
    <n v="732"/>
    <x v="304"/>
    <s v="Николаев В.А."/>
    <d v="1967-05-11T00:00:00"/>
    <s v="м"/>
    <n v="57"/>
    <n v="33197"/>
    <n v="35"/>
    <s v="ОКС БПST"/>
    <x v="0"/>
    <x v="1"/>
    <s v="ПНА+ОА"/>
    <s v="лучевой"/>
    <n v="3"/>
    <x v="1"/>
    <s v="Щербаков А.С."/>
    <m/>
    <s v="Щербакова С.М."/>
    <m/>
  </r>
  <r>
    <n v="733"/>
    <x v="304"/>
    <s v="Музыкина М.Б."/>
    <d v="1958-12-10T00:00:00"/>
    <s v="ж"/>
    <n v="65"/>
    <n v="33070"/>
    <n v="35"/>
    <s v="ОКС БПST"/>
    <x v="0"/>
    <x v="0"/>
    <m/>
    <s v="лучевой"/>
    <m/>
    <x v="0"/>
    <s v="Щербаков А.С."/>
    <m/>
    <s v="Щербакова С.М."/>
    <m/>
  </r>
  <r>
    <n v="734"/>
    <x v="304"/>
    <s v="Волков В.А."/>
    <d v="1977-07-06T00:00:00"/>
    <s v="м"/>
    <n v="47"/>
    <n v="33068"/>
    <n v="35"/>
    <s v="ОКС БПST"/>
    <x v="0"/>
    <x v="1"/>
    <s v="ОА+ВТК"/>
    <s v="лучевой"/>
    <n v="2"/>
    <x v="1"/>
    <s v="Щербаков А.С."/>
    <m/>
    <s v="Щербакова С.М."/>
    <m/>
  </r>
  <r>
    <n v="735"/>
    <x v="305"/>
    <m/>
    <m/>
    <m/>
    <m/>
    <m/>
    <m/>
    <m/>
    <x v="4"/>
    <x v="7"/>
    <m/>
    <s v="бедреный"/>
    <m/>
    <x v="0"/>
    <s v="Щербаков А.С."/>
    <s v="Мартынко В.Л."/>
    <s v="Нефёдова А.А."/>
    <m/>
  </r>
  <r>
    <n v="736"/>
    <x v="306"/>
    <s v="Клишина Г.М."/>
    <d v="1947-09-12T00:00:00"/>
    <s v="ж"/>
    <n v="77"/>
    <n v="33814"/>
    <n v="35"/>
    <s v="ОКС БПST"/>
    <x v="0"/>
    <x v="0"/>
    <m/>
    <s v="лучевой"/>
    <m/>
    <x v="0"/>
    <s v="Щербаков А.С."/>
    <m/>
    <s v="Трунова А.С."/>
    <m/>
  </r>
  <r>
    <n v="737"/>
    <x v="306"/>
    <s v="Ильин А.Б."/>
    <d v="1956-06-04T00:00:00"/>
    <s v="м"/>
    <n v="68"/>
    <n v="33887"/>
    <n v="35"/>
    <s v="ОКС БПST"/>
    <x v="0"/>
    <x v="0"/>
    <m/>
    <s v="лучевой"/>
    <m/>
    <x v="0"/>
    <s v="Щербаков А.С."/>
    <m/>
    <s v="Трунова А.С."/>
    <m/>
  </r>
  <r>
    <n v="738"/>
    <x v="307"/>
    <s v="Смирнов А.С."/>
    <d v="1947-01-20T00:00:00"/>
    <s v="м"/>
    <n v="77"/>
    <n v="33943"/>
    <n v="35"/>
    <s v="ОКС↑ST"/>
    <x v="0"/>
    <x v="1"/>
    <s v="ПКА"/>
    <s v="лучевой"/>
    <n v="2"/>
    <x v="1"/>
    <s v="Щербаков А.С."/>
    <m/>
    <s v="Трунова А.С."/>
    <m/>
  </r>
  <r>
    <n v="739"/>
    <x v="308"/>
    <s v="Метельков А.А."/>
    <d v="1958-06-20T00:00:00"/>
    <s v="м"/>
    <n v="66"/>
    <n v="34298"/>
    <n v="35"/>
    <s v="ОКС БПST"/>
    <x v="0"/>
    <x v="1"/>
    <s v="ПКА"/>
    <s v="лучевой"/>
    <n v="3"/>
    <x v="1"/>
    <s v="Щербаков А.С."/>
    <m/>
    <s v="Трунова А.С."/>
    <m/>
  </r>
  <r>
    <n v="740"/>
    <x v="308"/>
    <s v="Зелёнов М.В."/>
    <d v="1978-07-22T00:00:00"/>
    <s v="м"/>
    <n v="46"/>
    <n v="34311"/>
    <n v="35"/>
    <s v="ОКС БПST"/>
    <x v="0"/>
    <x v="1"/>
    <s v="ОАШ_ПКА"/>
    <s v="лучевой"/>
    <n v="1"/>
    <x v="1"/>
    <s v="Щербаков А.С."/>
    <m/>
    <s v="Трунова А.С."/>
    <m/>
  </r>
  <r>
    <n v="741"/>
    <x v="309"/>
    <s v="Метельков А.А."/>
    <d v="1958-06-20T00:00:00"/>
    <s v="м"/>
    <n v="66"/>
    <n v="34298"/>
    <n v="35"/>
    <s v="ОКС БПST"/>
    <x v="1"/>
    <x v="1"/>
    <s v="ОА"/>
    <s v="лучевой"/>
    <n v="1"/>
    <x v="1"/>
    <s v="Щербаков А.С."/>
    <m/>
    <s v="Гайчук В.В."/>
    <m/>
  </r>
  <r>
    <n v="742"/>
    <x v="310"/>
    <s v="Шмелев В.А."/>
    <d v="1957-07-31T00:00:00"/>
    <s v="м"/>
    <n v="67"/>
    <n v="34538"/>
    <n v="35"/>
    <s v="ОКС БПST"/>
    <x v="0"/>
    <x v="0"/>
    <m/>
    <s v="лучевой"/>
    <m/>
    <x v="0"/>
    <s v="Щербаков А.С."/>
    <m/>
    <s v="Сугера И.В."/>
    <m/>
  </r>
  <r>
    <n v="743"/>
    <x v="310"/>
    <s v="Морозова Е.А."/>
    <d v="1962-05-11T00:00:00"/>
    <s v="ж"/>
    <n v="62"/>
    <n v="34988"/>
    <n v="35"/>
    <s v="ОКС↑ST"/>
    <x v="0"/>
    <x v="1"/>
    <s v="ПКА"/>
    <s v="лучевой"/>
    <n v="1"/>
    <x v="1"/>
    <s v="Щербаков А.С."/>
    <m/>
    <s v="Тарасова Н.В."/>
    <m/>
  </r>
  <r>
    <n v="744"/>
    <x v="311"/>
    <s v="Беспалова И.И."/>
    <d v="1953-01-14T00:00:00"/>
    <s v="ж"/>
    <n v="71"/>
    <n v="35465"/>
    <n v="35"/>
    <s v="ОКС↑ST"/>
    <x v="1"/>
    <x v="1"/>
    <s v="ПНА"/>
    <s v="лучевой"/>
    <n v="1"/>
    <x v="2"/>
    <s v="Щербаков А.С."/>
    <s v="Зимин И.Н."/>
    <s v="Севринова О.В."/>
    <m/>
  </r>
  <r>
    <n v="745"/>
    <x v="311"/>
    <s v="Дубынин Ю.М."/>
    <d v="1961-10-28T00:00:00"/>
    <s v="м"/>
    <n v="63"/>
    <n v="35479"/>
    <n v="35"/>
    <s v="ОКС↑ST"/>
    <x v="0"/>
    <x v="1"/>
    <s v="ПНА"/>
    <s v="лучевой"/>
    <n v="2"/>
    <x v="1"/>
    <s v="Щербаков А.С."/>
    <m/>
    <s v="Трунова А.С."/>
    <m/>
  </r>
  <r>
    <n v="746"/>
    <x v="311"/>
    <s v="Шкарина Н.А."/>
    <d v="1972-03-24T00:00:00"/>
    <s v="ж"/>
    <n v="52"/>
    <n v="35444"/>
    <n v="35"/>
    <s v="ОКС БПST"/>
    <x v="0"/>
    <x v="0"/>
    <m/>
    <s v="лучевой"/>
    <m/>
    <x v="0"/>
    <s v="Щербаков А.С."/>
    <m/>
    <s v="Трунова А.С."/>
    <m/>
  </r>
  <r>
    <n v="747"/>
    <x v="312"/>
    <s v="Недорезова Г.В."/>
    <d v="1958-05-29T00:00:00"/>
    <s v="ж"/>
    <n v="66"/>
    <n v="35235"/>
    <n v="35"/>
    <s v="ОНМК"/>
    <x v="3"/>
    <x v="0"/>
    <m/>
    <s v="лучевой"/>
    <m/>
    <x v="0"/>
    <s v="Щербаков А.С."/>
    <m/>
    <s v="Мелека Е.А."/>
    <m/>
  </r>
  <r>
    <n v="748"/>
    <x v="312"/>
    <s v="Максакова Е.С."/>
    <d v="1956-02-08T00:00:00"/>
    <s v="ж"/>
    <n v="68"/>
    <n v="35974"/>
    <n v="35"/>
    <s v="ОКС БПST"/>
    <x v="0"/>
    <x v="1"/>
    <s v="ПКА"/>
    <s v="лучевой"/>
    <n v="2"/>
    <x v="1"/>
    <s v="Щербаков А.С."/>
    <m/>
    <s v="Тарасова Н.В."/>
    <m/>
  </r>
  <r>
    <n v="749"/>
    <x v="313"/>
    <s v="Казнин А.В."/>
    <d v="1976-08-19T00:00:00"/>
    <s v="м"/>
    <n v="48"/>
    <n v="36277"/>
    <n v="35"/>
    <s v="ОКС↑ST"/>
    <x v="0"/>
    <x v="1"/>
    <s v="Ствол ЛКА - ПНА"/>
    <s v="лучевой"/>
    <n v="1"/>
    <x v="1"/>
    <s v="Щербаков А.С."/>
    <m/>
    <s v="Мелека Е.А."/>
    <m/>
  </r>
  <r>
    <n v="750"/>
    <x v="313"/>
    <s v="Новиков А.В."/>
    <d v="1975-07-06T00:00:00"/>
    <s v="м"/>
    <n v="49"/>
    <n v="36296"/>
    <n v="35"/>
    <s v="ОКС БПST"/>
    <x v="0"/>
    <x v="1"/>
    <s v="ПКА"/>
    <s v="лучевой"/>
    <n v="2"/>
    <x v="1"/>
    <s v="Щербаков А.С."/>
    <m/>
    <s v="Черткова О.Н."/>
    <m/>
  </r>
  <r>
    <n v="751"/>
    <x v="314"/>
    <s v="Лукичев В.П."/>
    <d v="1982-01-08T00:00:00"/>
    <s v="м"/>
    <n v="42"/>
    <n v="36512"/>
    <n v="35"/>
    <s v="ОКС↑ST"/>
    <x v="0"/>
    <x v="1"/>
    <s v="ПНА"/>
    <s v="лучевой"/>
    <n v="1"/>
    <x v="1"/>
    <s v="Щербаков А.С."/>
    <m/>
    <s v="Трунова А.С."/>
    <m/>
  </r>
  <r>
    <n v="752"/>
    <x v="315"/>
    <s v="Зайцев С.Н."/>
    <d v="1974-07-24T00:00:00"/>
    <s v="м"/>
    <n v="50"/>
    <n v="36624"/>
    <n v="35"/>
    <s v="ОКС↑ST"/>
    <x v="0"/>
    <x v="1"/>
    <s v="ОА"/>
    <s v="лучевой"/>
    <n v="1"/>
    <x v="1"/>
    <s v="Щербаков А.С."/>
    <m/>
    <s v="Щербакова С.М."/>
    <m/>
  </r>
  <r>
    <n v="753"/>
    <x v="316"/>
    <s v="Романова Л.А."/>
    <d v="1955-07-20T00:00:00"/>
    <s v="ж"/>
    <n v="69"/>
    <n v="36630"/>
    <n v="35"/>
    <s v="ОКС↑ST"/>
    <x v="0"/>
    <x v="1"/>
    <s v="ПНА"/>
    <s v="лучевой"/>
    <n v="1"/>
    <x v="1"/>
    <s v="Щербаков А.С."/>
    <m/>
    <s v="Щербакова С.М."/>
    <m/>
  </r>
  <r>
    <n v="754"/>
    <x v="317"/>
    <s v="Зарубина Н.Г."/>
    <d v="1961-05-21T00:00:00"/>
    <s v="ж"/>
    <n v="63"/>
    <n v="36820"/>
    <n v="35"/>
    <s v="ОКС↑ST"/>
    <x v="0"/>
    <x v="1"/>
    <s v="ПКА"/>
    <s v="лучевой"/>
    <n v="2"/>
    <x v="1"/>
    <s v="Щербаков А.С."/>
    <m/>
    <s v="Щербакова С.М."/>
    <m/>
  </r>
  <r>
    <n v="755"/>
    <x v="318"/>
    <m/>
    <m/>
    <m/>
    <s v=""/>
    <m/>
    <m/>
    <m/>
    <x v="1"/>
    <x v="0"/>
    <m/>
    <m/>
    <m/>
    <x v="0"/>
    <m/>
    <m/>
    <m/>
    <m/>
  </r>
  <r>
    <n v="756"/>
    <x v="318"/>
    <m/>
    <m/>
    <m/>
    <s v=""/>
    <m/>
    <m/>
    <m/>
    <x v="1"/>
    <x v="0"/>
    <m/>
    <m/>
    <m/>
    <x v="0"/>
    <m/>
    <m/>
    <m/>
    <m/>
  </r>
  <r>
    <n v="757"/>
    <x v="318"/>
    <m/>
    <m/>
    <m/>
    <s v=""/>
    <m/>
    <m/>
    <m/>
    <x v="1"/>
    <x v="0"/>
    <m/>
    <m/>
    <m/>
    <x v="0"/>
    <m/>
    <m/>
    <m/>
    <m/>
  </r>
  <r>
    <n v="758"/>
    <x v="318"/>
    <m/>
    <m/>
    <m/>
    <s v=""/>
    <m/>
    <m/>
    <m/>
    <x v="1"/>
    <x v="0"/>
    <m/>
    <m/>
    <m/>
    <x v="0"/>
    <m/>
    <m/>
    <m/>
    <m/>
  </r>
  <r>
    <n v="759"/>
    <x v="318"/>
    <m/>
    <m/>
    <m/>
    <s v=""/>
    <m/>
    <m/>
    <m/>
    <x v="1"/>
    <x v="0"/>
    <m/>
    <m/>
    <m/>
    <x v="0"/>
    <m/>
    <m/>
    <m/>
    <m/>
  </r>
  <r>
    <n v="760"/>
    <x v="318"/>
    <m/>
    <m/>
    <m/>
    <s v=""/>
    <m/>
    <m/>
    <m/>
    <x v="1"/>
    <x v="0"/>
    <m/>
    <m/>
    <m/>
    <x v="0"/>
    <m/>
    <m/>
    <m/>
    <m/>
  </r>
  <r>
    <n v="761"/>
    <x v="318"/>
    <m/>
    <m/>
    <m/>
    <s v=""/>
    <m/>
    <m/>
    <m/>
    <x v="1"/>
    <x v="0"/>
    <m/>
    <m/>
    <m/>
    <x v="0"/>
    <m/>
    <m/>
    <m/>
    <m/>
  </r>
  <r>
    <n v="762"/>
    <x v="318"/>
    <m/>
    <m/>
    <m/>
    <s v=""/>
    <m/>
    <m/>
    <m/>
    <x v="1"/>
    <x v="0"/>
    <m/>
    <m/>
    <m/>
    <x v="0"/>
    <m/>
    <m/>
    <m/>
    <m/>
  </r>
  <r>
    <n v="763"/>
    <x v="318"/>
    <m/>
    <m/>
    <m/>
    <s v=""/>
    <m/>
    <m/>
    <m/>
    <x v="1"/>
    <x v="0"/>
    <m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чёт лечебных процедур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8" rowHeaderCaption="2022 год" colHeaderCaption="">
  <location ref="A4:F9" firstHeaderRow="1" firstDataRow="2" firstDataCol="1" rowPageCount="1" colPageCount="1"/>
  <pivotFields count="2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howAll="0">
      <items count="14">
        <item x="1"/>
        <item x="2"/>
        <item x="4"/>
        <item h="1" x="10"/>
        <item h="1" x="8"/>
        <item x="3"/>
        <item h="1" x="12"/>
        <item h="1" x="0"/>
        <item h="1" x="5"/>
        <item h="1" x="6"/>
        <item h="1" x="7"/>
        <item h="1" x="9"/>
        <item h="1"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8">
        <item x="3"/>
        <item x="4"/>
        <item x="2"/>
        <item x="1"/>
        <item x="0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">
        <item x="0"/>
        <item sd="0" x="1"/>
        <item sd="0" x="2"/>
        <item sd="0"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9"/>
    <field x="1"/>
  </rowFields>
  <rowItems count="4"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5"/>
    </i>
    <i t="grand">
      <x/>
    </i>
  </colItems>
  <pageFields count="1">
    <pageField fld="14" hier="-1"/>
  </pageFields>
  <dataFields count="1">
    <dataField name="ЧКВ" fld="10" subtotal="count" baseField="10" baseItem="0"/>
  </dataFields>
  <formats count="5">
    <format dxfId="11">
      <pivotArea dataOnly="0" labelOnly="1" grandCol="1" outline="0" fieldPosition="0"/>
    </format>
    <format dxfId="10">
      <pivotArea type="origin" dataOnly="0" labelOnly="1" outline="0" fieldPosition="0"/>
    </format>
    <format dxfId="9">
      <pivotArea type="origin" dataOnly="0" labelOnly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outline="0" collapsedLevelsAreSubtotals="1" fieldPosition="0"/>
    </format>
  </format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 colHeaderCaption="Диагн.процедуры">
  <location ref="A1:E6" firstHeaderRow="1" firstDataRow="2" firstDataCol="1"/>
  <pivotFields count="20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m="1" x="5"/>
        <item x="3"/>
        <item x="2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6">
        <item x="0"/>
        <item sd="0" x="1"/>
        <item sd="0" x="2"/>
        <item sd="0" x="3"/>
        <item x="4"/>
        <item x="5"/>
      </items>
    </pivotField>
  </pivotFields>
  <rowFields count="2">
    <field x="19"/>
    <field x="1"/>
  </rowFields>
  <rowItems count="4"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2"/>
    </i>
    <i>
      <x v="3"/>
    </i>
    <i t="grand">
      <x/>
    </i>
  </colItems>
  <dataFields count="1">
    <dataField name="Дата" fld="9" subtotal="count" baseField="0" baseItem="0"/>
  </dataFields>
  <formats count="1">
    <format dxfId="5">
      <pivotArea outline="0" collapsedLevelsAreSubtotals="1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№" tableColumnId="1"/>
      <queryTableField id="2" name="Код услуги" tableColumnId="2"/>
      <queryTableField id="3" name="Номенклатура мед.услуги" tableColumnId="3"/>
      <queryTableField id="4" name="Рентгенэндоваскулярная диагностика и лечение" tableColumnId="4"/>
      <queryTableField id="5" dataBound="0" tableColumnId="5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3" displayName="Таблица3" ref="A1:S764" headerRowDxfId="54" dataDxfId="53" totalsRowDxfId="51" tableBorderDxfId="52" totalsRowBorderDxfId="50" dataCellStyle="Примечание">
  <tableColumns count="19">
    <tableColumn id="1" name="№" totalsRowLabel="Итог" dataDxfId="49" totalsRowDxfId="48" dataCellStyle="Примечание">
      <calculatedColumnFormula>ROW(C2)-1</calculatedColumnFormula>
    </tableColumn>
    <tableColumn id="2" name="Date" dataDxfId="47" totalsRowDxfId="46" dataCellStyle="Примечание"/>
    <tableColumn id="3" name="Name" totalsRowFunction="count" dataDxfId="45" totalsRowDxfId="44" dataCellStyle="Примечание"/>
    <tableColumn id="4" name="Birthday" dataDxfId="43" totalsRowDxfId="42" dataCellStyle="Примечание"/>
    <tableColumn id="17" name="sex" totalsRowFunction="count" dataDxfId="41" totalsRowDxfId="40" dataCellStyle="Примечание"/>
    <tableColumn id="5" name="Age" totalsRowFunction="average" dataDxfId="39" totalsRowDxfId="38" dataCellStyle="Примечание">
      <calculatedColumnFormula>IF(ISBLANK(Таблица3[[#This Row],[Birthday]]),"",DATEDIF(Таблица3[[#This Row],[Birthday]],Таблица3[[#This Row],[Date]],"y"))</calculatedColumnFormula>
    </tableColumn>
    <tableColumn id="6" name="№2" dataDxfId="37" totalsRowDxfId="36" dataCellStyle="Примечание"/>
    <tableColumn id="7" name="Otd" dataDxfId="35" totalsRowDxfId="34" dataCellStyle="Примечание"/>
    <tableColumn id="8" name="Disease" dataDxfId="33" totalsRowDxfId="32" dataCellStyle="Примечание"/>
    <tableColumn id="18" name="ЛДИ_1" totalsRowFunction="count" dataDxfId="31" totalsRowDxfId="30" dataCellStyle="Примечание"/>
    <tableColumn id="9" name="ЛДИ_2" totalsRowFunction="count" dataDxfId="29" totalsRowDxfId="28" dataCellStyle="Примечание"/>
    <tableColumn id="11" name="Artery" dataDxfId="27" totalsRowDxfId="26" dataCellStyle="Примечание"/>
    <tableColumn id="10" name="Access" dataDxfId="25" totalsRowDxfId="24" dataCellStyle="Примечание"/>
    <tableColumn id="12" name="DES,n" totalsRowFunction="sum" dataDxfId="23" totalsRowDxfId="22" dataCellStyle="Примечание"/>
    <tableColumn id="13" name="Result" dataDxfId="21" totalsRowDxfId="20" dataCellStyle="Примечание"/>
    <tableColumn id="14" name="Surgeon 1" dataDxfId="19" totalsRowDxfId="18" dataCellStyle="Примечание"/>
    <tableColumn id="16" name="Surgeon 2" dataDxfId="17" totalsRowDxfId="16" dataCellStyle="Примечание"/>
    <tableColumn id="15" name="Nurse" dataDxfId="15" totalsRowDxfId="14" dataCellStyle="Примечание"/>
    <tableColumn id="20" name="t_rec" dataDxfId="13" totalsRowDxfId="12" dataCellStyl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Сёстры2" displayName="Сёстры2" ref="O1:P15" totalsRowShown="0">
  <autoFilter ref="O1:P15"/>
  <sortState ref="O2:P15">
    <sortCondition descending="1" ref="P1:P15"/>
  </sortState>
  <tableColumns count="2">
    <tableColumn id="1" name="Мед.Cёстры"/>
    <tableColumn id="2" name="Колличество" dataDxfId="6">
      <calculatedColumnFormula>COUNTIF(Таблица3[Nurse],Сёстры2[[#This Row],[Мед.Cёстры]])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Врачи" displayName="Врачи" ref="A3:B14" totalsRowShown="0">
  <autoFilter ref="A3:B14"/>
  <sortState ref="A4:B14">
    <sortCondition ref="B4:B14"/>
  </sortState>
  <tableColumns count="2">
    <tableColumn id="1" name="№" dataDxfId="4"/>
    <tableColumn id="2" name="Врачи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Сёстры" displayName="Сёстры" ref="D3:D17" totalsRowShown="0">
  <autoFilter ref="D3:D17"/>
  <sortState ref="D4:D17">
    <sortCondition ref="D4"/>
  </sortState>
  <tableColumns count="1">
    <tableColumn id="1" name="Мед.Cёстры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Санитарки" displayName="Санитарки" ref="F3:F12" totalsRowShown="0">
  <autoFilter ref="F3:F12"/>
  <sortState ref="F4:F12">
    <sortCondition ref="F7"/>
  </sortState>
  <tableColumns count="1">
    <tableColumn id="1" name="Санитарки 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Диагноз" displayName="Диагноз" ref="H3:H17" totalsRowShown="0">
  <autoFilter ref="H3:H17"/>
  <tableColumns count="1">
    <tableColumn id="1" name="Dise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Вмешательства" displayName="Вмешательства" ref="J3:J18" totalsRowShown="0">
  <autoFilter ref="J3:J18"/>
  <tableColumns count="1">
    <tableColumn id="1" name="Procedu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Вмешательства__2" displayName="Вмешательства__2" ref="A1:E37" tableType="queryTable" totalsRowShown="0" headerRowDxfId="3">
  <tableColumns count="5">
    <tableColumn id="1" uniqueName="1" name="№" queryTableFieldId="1"/>
    <tableColumn id="2" uniqueName="2" name="Код услуги" queryTableFieldId="2" dataDxfId="2"/>
    <tableColumn id="3" uniqueName="3" name="Номенклатура мед.услуги" queryTableFieldId="3" dataDxfId="1"/>
    <tableColumn id="4" uniqueName="4" name="Рентгенэндоваскулярная диагностика и лечение" queryTableFieldId="4" dataDxfId="0"/>
    <tableColumn id="5" uniqueName="5" name="АБР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271"/>
  <sheetViews>
    <sheetView showGridLines="0" tabSelected="1" topLeftCell="A726" zoomScaleNormal="100" zoomScaleSheetLayoutView="100" workbookViewId="0">
      <selection activeCell="S756" sqref="S756"/>
    </sheetView>
  </sheetViews>
  <sheetFormatPr defaultRowHeight="15" x14ac:dyDescent="0.25"/>
  <cols>
    <col min="1" max="1" width="4.5703125" bestFit="1" customWidth="1"/>
    <col min="2" max="2" width="10.140625" style="1" bestFit="1" customWidth="1"/>
    <col min="3" max="3" width="15.7109375" bestFit="1" customWidth="1"/>
    <col min="4" max="4" width="8.7109375" style="2" bestFit="1" customWidth="1"/>
    <col min="5" max="5" width="3.5703125" bestFit="1" customWidth="1"/>
    <col min="6" max="6" width="9.5703125" bestFit="1" customWidth="1"/>
    <col min="7" max="7" width="7" bestFit="1" customWidth="1"/>
    <col min="8" max="8" width="5.140625" bestFit="1" customWidth="1"/>
    <col min="9" max="9" width="16" bestFit="1" customWidth="1"/>
    <col min="10" max="10" width="6.42578125" bestFit="1" customWidth="1"/>
    <col min="11" max="11" width="11" bestFit="1" customWidth="1"/>
    <col min="12" max="12" width="22" bestFit="1" customWidth="1"/>
    <col min="13" max="13" width="12.140625" customWidth="1"/>
    <col min="14" max="14" width="5.28515625" bestFit="1" customWidth="1"/>
    <col min="15" max="15" width="7.7109375" bestFit="1" customWidth="1"/>
    <col min="16" max="16" width="12.28515625" bestFit="1" customWidth="1"/>
    <col min="17" max="17" width="13.7109375" bestFit="1" customWidth="1"/>
    <col min="18" max="18" width="15.7109375" bestFit="1" customWidth="1"/>
    <col min="19" max="19" width="10.42578125" bestFit="1" customWidth="1"/>
    <col min="20" max="20" width="11.140625" bestFit="1" customWidth="1"/>
    <col min="21" max="21" width="21.140625" bestFit="1" customWidth="1"/>
    <col min="22" max="22" width="9.5703125" bestFit="1" customWidth="1"/>
  </cols>
  <sheetData>
    <row r="1" spans="1:19" x14ac:dyDescent="0.25">
      <c r="A1" s="14" t="s">
        <v>0</v>
      </c>
      <c r="B1" s="15" t="s">
        <v>44</v>
      </c>
      <c r="C1" s="16" t="s">
        <v>214</v>
      </c>
      <c r="D1" s="17" t="s">
        <v>43</v>
      </c>
      <c r="E1" s="17" t="s">
        <v>200</v>
      </c>
      <c r="F1" s="16" t="s">
        <v>42</v>
      </c>
      <c r="G1" s="16" t="s">
        <v>45</v>
      </c>
      <c r="H1" s="16" t="s">
        <v>46</v>
      </c>
      <c r="I1" s="16" t="s">
        <v>47</v>
      </c>
      <c r="J1" s="16" t="s">
        <v>180</v>
      </c>
      <c r="K1" s="16" t="s">
        <v>181</v>
      </c>
      <c r="L1" s="16" t="s">
        <v>49</v>
      </c>
      <c r="M1" s="16" t="s">
        <v>50</v>
      </c>
      <c r="N1" s="16" t="s">
        <v>55</v>
      </c>
      <c r="O1" s="16" t="s">
        <v>54</v>
      </c>
      <c r="P1" s="16" t="s">
        <v>51</v>
      </c>
      <c r="Q1" s="16" t="s">
        <v>52</v>
      </c>
      <c r="R1" s="18" t="s">
        <v>53</v>
      </c>
      <c r="S1" s="585" t="s">
        <v>982</v>
      </c>
    </row>
    <row r="2" spans="1:19" x14ac:dyDescent="0.25">
      <c r="A2" s="19">
        <v>1</v>
      </c>
      <c r="B2" s="20">
        <v>44563</v>
      </c>
      <c r="C2" s="19" t="s">
        <v>162</v>
      </c>
      <c r="D2" s="21">
        <v>26292</v>
      </c>
      <c r="E2" s="33" t="s">
        <v>193</v>
      </c>
      <c r="F2" s="22">
        <f>IF(ISBLANK(Таблица3[[#This Row],[Birthday]]),"",DATEDIF(Таблица3[[#This Row],[Birthday]],Таблица3[[#This Row],[Date]],"y"))</f>
        <v>50</v>
      </c>
      <c r="G2" s="23">
        <v>19726</v>
      </c>
      <c r="H2" s="24">
        <v>35</v>
      </c>
      <c r="I2" s="24" t="s">
        <v>350</v>
      </c>
      <c r="J2" s="24" t="s">
        <v>158</v>
      </c>
      <c r="K2" s="24"/>
      <c r="L2" s="24"/>
      <c r="M2" s="24" t="s">
        <v>159</v>
      </c>
      <c r="N2" s="24"/>
      <c r="O2" s="24"/>
      <c r="P2" s="23" t="s">
        <v>28</v>
      </c>
      <c r="Q2" s="23"/>
      <c r="R2" s="23" t="s">
        <v>35</v>
      </c>
      <c r="S2" s="747"/>
    </row>
    <row r="3" spans="1:19" x14ac:dyDescent="0.25">
      <c r="A3" s="19">
        <v>2</v>
      </c>
      <c r="B3" s="20">
        <v>44566</v>
      </c>
      <c r="C3" s="19" t="s">
        <v>161</v>
      </c>
      <c r="D3" s="21">
        <v>20397</v>
      </c>
      <c r="E3" s="33" t="s">
        <v>194</v>
      </c>
      <c r="F3" s="22">
        <f>IF(ISBLANK(Таблица3[[#This Row],[Birthday]]),"",DATEDIF(Таблица3[[#This Row],[Birthday]],Таблица3[[#This Row],[Date]],"y"))</f>
        <v>66</v>
      </c>
      <c r="G3" s="25">
        <v>120</v>
      </c>
      <c r="H3" s="26">
        <v>35</v>
      </c>
      <c r="I3" s="24" t="s">
        <v>350</v>
      </c>
      <c r="J3" s="24" t="s">
        <v>158</v>
      </c>
      <c r="K3" s="24"/>
      <c r="L3" s="24"/>
      <c r="M3" s="24" t="s">
        <v>159</v>
      </c>
      <c r="N3" s="24"/>
      <c r="O3" s="24"/>
      <c r="P3" s="23" t="s">
        <v>28</v>
      </c>
      <c r="Q3" s="23"/>
      <c r="R3" s="23" t="s">
        <v>29</v>
      </c>
      <c r="S3" s="747"/>
    </row>
    <row r="4" spans="1:19" x14ac:dyDescent="0.25">
      <c r="A4" s="19">
        <v>3</v>
      </c>
      <c r="B4" s="20">
        <v>44566</v>
      </c>
      <c r="C4" s="19" t="s">
        <v>157</v>
      </c>
      <c r="D4" s="21">
        <v>22544</v>
      </c>
      <c r="E4" s="33" t="s">
        <v>193</v>
      </c>
      <c r="F4" s="22">
        <f>IF(ISBLANK(Таблица3[[#This Row],[Birthday]]),"",DATEDIF(Таблица3[[#This Row],[Birthday]],Таблица3[[#This Row],[Date]],"y"))</f>
        <v>60</v>
      </c>
      <c r="G4" s="25">
        <v>92</v>
      </c>
      <c r="H4" s="26">
        <v>35</v>
      </c>
      <c r="I4" s="24" t="s">
        <v>350</v>
      </c>
      <c r="J4" s="24" t="s">
        <v>158</v>
      </c>
      <c r="K4" s="24"/>
      <c r="L4" s="24"/>
      <c r="M4" s="24" t="s">
        <v>159</v>
      </c>
      <c r="N4" s="24"/>
      <c r="O4" s="24"/>
      <c r="P4" s="23" t="s">
        <v>28</v>
      </c>
      <c r="Q4" s="23"/>
      <c r="R4" s="23" t="s">
        <v>29</v>
      </c>
      <c r="S4" s="747"/>
    </row>
    <row r="5" spans="1:19" x14ac:dyDescent="0.25">
      <c r="A5" s="19">
        <v>4</v>
      </c>
      <c r="B5" s="20">
        <v>44566</v>
      </c>
      <c r="C5" s="19" t="s">
        <v>160</v>
      </c>
      <c r="D5" s="21">
        <v>26916</v>
      </c>
      <c r="E5" s="33" t="s">
        <v>193</v>
      </c>
      <c r="F5" s="22">
        <f>IF(ISBLANK(Таблица3[[#This Row],[Birthday]]),"",DATEDIF(Таблица3[[#This Row],[Birthday]],Таблица3[[#This Row],[Date]],"y"))</f>
        <v>48</v>
      </c>
      <c r="G5" s="25">
        <v>128</v>
      </c>
      <c r="H5" s="26">
        <v>35</v>
      </c>
      <c r="I5" s="24" t="s">
        <v>350</v>
      </c>
      <c r="J5" s="24" t="s">
        <v>158</v>
      </c>
      <c r="K5" s="24" t="s">
        <v>174</v>
      </c>
      <c r="L5" s="24" t="s">
        <v>163</v>
      </c>
      <c r="M5" s="24" t="s">
        <v>159</v>
      </c>
      <c r="N5" s="24">
        <v>2</v>
      </c>
      <c r="O5" s="24" t="s">
        <v>164</v>
      </c>
      <c r="P5" s="23" t="s">
        <v>28</v>
      </c>
      <c r="Q5" s="23"/>
      <c r="R5" s="23" t="s">
        <v>29</v>
      </c>
      <c r="S5" s="747"/>
    </row>
    <row r="6" spans="1:19" x14ac:dyDescent="0.25">
      <c r="A6" s="19">
        <v>5</v>
      </c>
      <c r="B6" s="20">
        <v>44567</v>
      </c>
      <c r="C6" s="19" t="s">
        <v>179</v>
      </c>
      <c r="D6" s="21">
        <v>25098</v>
      </c>
      <c r="E6" s="33" t="s">
        <v>193</v>
      </c>
      <c r="F6" s="22">
        <f>IF(ISBLANK(Таблица3[[#This Row],[Birthday]]),"",DATEDIF(Таблица3[[#This Row],[Birthday]],Таблица3[[#This Row],[Date]],"y"))</f>
        <v>53</v>
      </c>
      <c r="G6" s="25">
        <v>144</v>
      </c>
      <c r="H6" s="26">
        <v>35</v>
      </c>
      <c r="I6" s="24" t="s">
        <v>178</v>
      </c>
      <c r="J6" s="24" t="s">
        <v>158</v>
      </c>
      <c r="K6" s="24" t="s">
        <v>174</v>
      </c>
      <c r="L6" s="24" t="s">
        <v>163</v>
      </c>
      <c r="M6" s="24" t="s">
        <v>159</v>
      </c>
      <c r="N6" s="24">
        <v>1</v>
      </c>
      <c r="O6" s="24" t="s">
        <v>164</v>
      </c>
      <c r="P6" s="23" t="s">
        <v>28</v>
      </c>
      <c r="Q6" s="23"/>
      <c r="R6" s="23" t="s">
        <v>29</v>
      </c>
      <c r="S6" s="747"/>
    </row>
    <row r="7" spans="1:19" x14ac:dyDescent="0.25">
      <c r="A7" s="19">
        <v>6</v>
      </c>
      <c r="B7" s="20">
        <v>44574</v>
      </c>
      <c r="C7" s="27" t="s">
        <v>182</v>
      </c>
      <c r="D7" s="28">
        <v>22246</v>
      </c>
      <c r="E7" s="34" t="s">
        <v>194</v>
      </c>
      <c r="F7" s="29">
        <f>IF(ISBLANK(Таблица3[[#This Row],[Birthday]]),"",DATEDIF(Таблица3[[#This Row],[Birthday]],Таблица3[[#This Row],[Date]],"y"))</f>
        <v>61</v>
      </c>
      <c r="G7" s="30">
        <v>508</v>
      </c>
      <c r="H7" s="31">
        <v>35</v>
      </c>
      <c r="I7" s="32" t="s">
        <v>178</v>
      </c>
      <c r="J7" s="24" t="s">
        <v>158</v>
      </c>
      <c r="K7" s="24" t="s">
        <v>174</v>
      </c>
      <c r="L7" s="24" t="s">
        <v>183</v>
      </c>
      <c r="M7" s="24" t="s">
        <v>159</v>
      </c>
      <c r="N7" s="24">
        <v>1</v>
      </c>
      <c r="O7" s="32" t="s">
        <v>164</v>
      </c>
      <c r="P7" s="23" t="s">
        <v>28</v>
      </c>
      <c r="Q7" s="23"/>
      <c r="R7" s="23" t="s">
        <v>24</v>
      </c>
      <c r="S7" s="747"/>
    </row>
    <row r="8" spans="1:19" x14ac:dyDescent="0.25">
      <c r="A8" s="19">
        <v>7</v>
      </c>
      <c r="B8" s="20">
        <v>44574</v>
      </c>
      <c r="C8" s="19" t="s">
        <v>184</v>
      </c>
      <c r="D8" s="21">
        <v>16788</v>
      </c>
      <c r="E8" s="33" t="s">
        <v>194</v>
      </c>
      <c r="F8" s="22">
        <f>IF(ISBLANK(Таблица3[[#This Row],[Birthday]]),"",DATEDIF(Таблица3[[#This Row],[Birthday]],Таблица3[[#This Row],[Date]],"y"))</f>
        <v>76</v>
      </c>
      <c r="G8" s="25">
        <v>548</v>
      </c>
      <c r="H8" s="26">
        <v>35</v>
      </c>
      <c r="I8" s="24" t="s">
        <v>178</v>
      </c>
      <c r="J8" s="24" t="s">
        <v>158</v>
      </c>
      <c r="K8" s="24" t="s">
        <v>174</v>
      </c>
      <c r="L8" s="24" t="s">
        <v>183</v>
      </c>
      <c r="M8" s="24" t="s">
        <v>159</v>
      </c>
      <c r="N8" s="24">
        <v>1</v>
      </c>
      <c r="O8" s="24" t="s">
        <v>164</v>
      </c>
      <c r="P8" s="23" t="s">
        <v>28</v>
      </c>
      <c r="Q8" s="23"/>
      <c r="R8" s="23" t="s">
        <v>24</v>
      </c>
      <c r="S8" s="747"/>
    </row>
    <row r="9" spans="1:19" x14ac:dyDescent="0.25">
      <c r="A9" s="19">
        <v>8</v>
      </c>
      <c r="B9" s="20">
        <v>44574</v>
      </c>
      <c r="C9" s="19" t="s">
        <v>185</v>
      </c>
      <c r="D9" s="21">
        <v>18189</v>
      </c>
      <c r="E9" s="33" t="s">
        <v>193</v>
      </c>
      <c r="F9" s="22">
        <f>IF(ISBLANK(Таблица3[[#This Row],[Birthday]]),"",DATEDIF(Таблица3[[#This Row],[Birthday]],Таблица3[[#This Row],[Date]],"y"))</f>
        <v>72</v>
      </c>
      <c r="G9" s="25">
        <v>558</v>
      </c>
      <c r="H9" s="26">
        <v>35</v>
      </c>
      <c r="I9" s="24" t="s">
        <v>178</v>
      </c>
      <c r="J9" s="24" t="s">
        <v>158</v>
      </c>
      <c r="K9" s="24" t="s">
        <v>174</v>
      </c>
      <c r="L9" s="24" t="s">
        <v>163</v>
      </c>
      <c r="M9" s="24" t="s">
        <v>159</v>
      </c>
      <c r="N9" s="24">
        <v>3</v>
      </c>
      <c r="O9" s="24" t="s">
        <v>164</v>
      </c>
      <c r="P9" s="23" t="s">
        <v>28</v>
      </c>
      <c r="Q9" s="23"/>
      <c r="R9" s="23" t="s">
        <v>18</v>
      </c>
      <c r="S9" s="747"/>
    </row>
    <row r="10" spans="1:19" x14ac:dyDescent="0.25">
      <c r="A10" s="19">
        <v>9</v>
      </c>
      <c r="B10" s="20">
        <v>44574</v>
      </c>
      <c r="C10" s="19" t="s">
        <v>186</v>
      </c>
      <c r="D10" s="21">
        <v>17604</v>
      </c>
      <c r="E10" s="33" t="s">
        <v>193</v>
      </c>
      <c r="F10" s="22">
        <f>IF(ISBLANK(Таблица3[[#This Row],[Birthday]]),"",DATEDIF(Таблица3[[#This Row],[Birthday]],Таблица3[[#This Row],[Date]],"y"))</f>
        <v>73</v>
      </c>
      <c r="G10" s="25">
        <v>474</v>
      </c>
      <c r="H10" s="26">
        <v>35</v>
      </c>
      <c r="I10" s="24" t="s">
        <v>350</v>
      </c>
      <c r="J10" s="24" t="s">
        <v>158</v>
      </c>
      <c r="K10" s="24" t="s">
        <v>174</v>
      </c>
      <c r="L10" s="24" t="s">
        <v>183</v>
      </c>
      <c r="M10" s="24" t="s">
        <v>159</v>
      </c>
      <c r="N10" s="24">
        <v>1</v>
      </c>
      <c r="O10" s="24" t="s">
        <v>164</v>
      </c>
      <c r="P10" s="23" t="s">
        <v>28</v>
      </c>
      <c r="Q10" s="23"/>
      <c r="R10" s="23" t="s">
        <v>35</v>
      </c>
      <c r="S10" s="747"/>
    </row>
    <row r="11" spans="1:19" x14ac:dyDescent="0.25">
      <c r="A11" s="19">
        <v>10</v>
      </c>
      <c r="B11" s="20">
        <v>44574</v>
      </c>
      <c r="C11" s="19" t="s">
        <v>187</v>
      </c>
      <c r="D11" s="21">
        <v>23225</v>
      </c>
      <c r="E11" s="33" t="s">
        <v>194</v>
      </c>
      <c r="F11" s="22">
        <f>IF(ISBLANK(Таблица3[[#This Row],[Birthday]]),"",DATEDIF(Таблица3[[#This Row],[Birthday]],Таблица3[[#This Row],[Date]],"y"))</f>
        <v>58</v>
      </c>
      <c r="G11" s="25">
        <v>572</v>
      </c>
      <c r="H11" s="26">
        <v>35</v>
      </c>
      <c r="I11" s="24" t="s">
        <v>178</v>
      </c>
      <c r="J11" s="24" t="s">
        <v>158</v>
      </c>
      <c r="K11" s="24" t="s">
        <v>174</v>
      </c>
      <c r="L11" s="24" t="s">
        <v>163</v>
      </c>
      <c r="M11" s="24" t="s">
        <v>159</v>
      </c>
      <c r="N11" s="24">
        <v>1</v>
      </c>
      <c r="O11" s="24" t="s">
        <v>164</v>
      </c>
      <c r="P11" s="23" t="s">
        <v>28</v>
      </c>
      <c r="Q11" s="23"/>
      <c r="R11" s="23" t="s">
        <v>35</v>
      </c>
      <c r="S11" s="747"/>
    </row>
    <row r="12" spans="1:19" x14ac:dyDescent="0.25">
      <c r="A12" s="19">
        <v>11</v>
      </c>
      <c r="B12" s="20">
        <v>44578</v>
      </c>
      <c r="C12" s="19" t="s">
        <v>188</v>
      </c>
      <c r="D12" s="21">
        <v>21058</v>
      </c>
      <c r="E12" s="33" t="s">
        <v>193</v>
      </c>
      <c r="F12" s="22">
        <f>IF(ISBLANK(Таблица3[[#This Row],[Birthday]]),"",DATEDIF(Таблица3[[#This Row],[Birthday]],Таблица3[[#This Row],[Date]],"y"))</f>
        <v>64</v>
      </c>
      <c r="G12" s="25">
        <v>734</v>
      </c>
      <c r="H12" s="26">
        <v>35</v>
      </c>
      <c r="I12" s="24" t="s">
        <v>350</v>
      </c>
      <c r="J12" s="24" t="s">
        <v>158</v>
      </c>
      <c r="K12" s="24" t="s">
        <v>174</v>
      </c>
      <c r="L12" s="24" t="s">
        <v>163</v>
      </c>
      <c r="M12" s="24" t="s">
        <v>159</v>
      </c>
      <c r="N12" s="24">
        <v>1</v>
      </c>
      <c r="O12" s="24" t="s">
        <v>164</v>
      </c>
      <c r="P12" s="23" t="s">
        <v>28</v>
      </c>
      <c r="Q12" s="23"/>
      <c r="R12" s="23" t="s">
        <v>35</v>
      </c>
      <c r="S12" s="747"/>
    </row>
    <row r="13" spans="1:19" x14ac:dyDescent="0.25">
      <c r="A13" s="19">
        <v>12</v>
      </c>
      <c r="B13" s="20">
        <v>44582</v>
      </c>
      <c r="C13" s="19" t="s">
        <v>189</v>
      </c>
      <c r="D13" s="21">
        <v>21559</v>
      </c>
      <c r="E13" s="33" t="s">
        <v>193</v>
      </c>
      <c r="F13" s="22">
        <f>IF(ISBLANK(Таблица3[[#This Row],[Birthday]]),"",DATEDIF(Таблица3[[#This Row],[Birthday]],Таблица3[[#This Row],[Date]],"y"))</f>
        <v>63</v>
      </c>
      <c r="G13" s="25">
        <v>1006</v>
      </c>
      <c r="H13" s="26">
        <v>35</v>
      </c>
      <c r="I13" s="24" t="s">
        <v>178</v>
      </c>
      <c r="J13" s="24" t="s">
        <v>158</v>
      </c>
      <c r="K13" s="24" t="s">
        <v>174</v>
      </c>
      <c r="L13" s="24" t="s">
        <v>183</v>
      </c>
      <c r="M13" s="24" t="s">
        <v>159</v>
      </c>
      <c r="N13" s="24">
        <v>2</v>
      </c>
      <c r="O13" s="24" t="s">
        <v>190</v>
      </c>
      <c r="P13" s="23" t="s">
        <v>28</v>
      </c>
      <c r="Q13" s="23"/>
      <c r="R13" s="23" t="s">
        <v>34</v>
      </c>
      <c r="S13" s="747"/>
    </row>
    <row r="14" spans="1:19" x14ac:dyDescent="0.25">
      <c r="A14" s="19">
        <v>13</v>
      </c>
      <c r="B14" s="20">
        <v>44582</v>
      </c>
      <c r="C14" s="19" t="s">
        <v>191</v>
      </c>
      <c r="D14" s="21">
        <v>16678</v>
      </c>
      <c r="E14" s="33" t="s">
        <v>194</v>
      </c>
      <c r="F14" s="22">
        <f>IF(ISBLANK(Таблица3[[#This Row],[Birthday]]),"",DATEDIF(Таблица3[[#This Row],[Birthday]],Таблица3[[#This Row],[Date]],"y"))</f>
        <v>76</v>
      </c>
      <c r="G14" s="25">
        <v>1016</v>
      </c>
      <c r="H14" s="26">
        <v>35</v>
      </c>
      <c r="I14" s="24" t="s">
        <v>178</v>
      </c>
      <c r="J14" s="24" t="s">
        <v>158</v>
      </c>
      <c r="K14" s="24" t="s">
        <v>174</v>
      </c>
      <c r="L14" s="24" t="s">
        <v>183</v>
      </c>
      <c r="M14" s="24" t="s">
        <v>159</v>
      </c>
      <c r="N14" s="24">
        <v>3</v>
      </c>
      <c r="O14" s="24" t="s">
        <v>192</v>
      </c>
      <c r="P14" s="23" t="s">
        <v>28</v>
      </c>
      <c r="Q14" s="23"/>
      <c r="R14" s="23" t="s">
        <v>34</v>
      </c>
      <c r="S14" s="747"/>
    </row>
    <row r="15" spans="1:19" x14ac:dyDescent="0.25">
      <c r="A15" s="19">
        <v>14</v>
      </c>
      <c r="B15" s="20">
        <v>44582</v>
      </c>
      <c r="C15" s="19" t="s">
        <v>195</v>
      </c>
      <c r="D15" s="21">
        <v>23396</v>
      </c>
      <c r="E15" s="33" t="s">
        <v>193</v>
      </c>
      <c r="F15" s="22">
        <f>IF(ISBLANK(Таблица3[[#This Row],[Birthday]]),"",DATEDIF(Таблица3[[#This Row],[Birthday]],Таблица3[[#This Row],[Date]],"y"))</f>
        <v>58</v>
      </c>
      <c r="G15" s="25">
        <v>1023</v>
      </c>
      <c r="H15" s="26">
        <v>35</v>
      </c>
      <c r="I15" s="24" t="s">
        <v>178</v>
      </c>
      <c r="J15" s="24" t="s">
        <v>158</v>
      </c>
      <c r="K15" s="24" t="s">
        <v>174</v>
      </c>
      <c r="L15" s="24" t="s">
        <v>183</v>
      </c>
      <c r="M15" s="24" t="s">
        <v>159</v>
      </c>
      <c r="N15" s="24">
        <v>1</v>
      </c>
      <c r="O15" s="24" t="s">
        <v>164</v>
      </c>
      <c r="P15" s="23" t="s">
        <v>28</v>
      </c>
      <c r="Q15" s="23"/>
      <c r="R15" s="23" t="s">
        <v>34</v>
      </c>
      <c r="S15" s="747"/>
    </row>
    <row r="16" spans="1:19" x14ac:dyDescent="0.25">
      <c r="A16" s="19">
        <v>15</v>
      </c>
      <c r="B16" s="20">
        <v>44583</v>
      </c>
      <c r="C16" s="19" t="s">
        <v>196</v>
      </c>
      <c r="D16" s="21">
        <v>17019</v>
      </c>
      <c r="E16" s="33" t="s">
        <v>194</v>
      </c>
      <c r="F16" s="22">
        <f>IF(ISBLANK(Таблица3[[#This Row],[Birthday]]),"",DATEDIF(Таблица3[[#This Row],[Birthday]],Таблица3[[#This Row],[Date]],"y"))</f>
        <v>75</v>
      </c>
      <c r="G16" s="25">
        <v>1040</v>
      </c>
      <c r="H16" s="26">
        <v>35</v>
      </c>
      <c r="I16" s="24" t="s">
        <v>178</v>
      </c>
      <c r="J16" s="24" t="s">
        <v>158</v>
      </c>
      <c r="K16" s="24" t="s">
        <v>174</v>
      </c>
      <c r="L16" s="24" t="s">
        <v>183</v>
      </c>
      <c r="M16" s="24" t="s">
        <v>159</v>
      </c>
      <c r="N16" s="24">
        <v>3</v>
      </c>
      <c r="O16" s="24" t="s">
        <v>164</v>
      </c>
      <c r="P16" s="23" t="s">
        <v>28</v>
      </c>
      <c r="Q16" s="23"/>
      <c r="R16" s="23" t="s">
        <v>31</v>
      </c>
      <c r="S16" s="747"/>
    </row>
    <row r="17" spans="1:19" x14ac:dyDescent="0.25">
      <c r="A17" s="19">
        <v>16</v>
      </c>
      <c r="B17" s="20">
        <v>44585</v>
      </c>
      <c r="C17" s="19" t="s">
        <v>197</v>
      </c>
      <c r="D17" s="21">
        <v>17107</v>
      </c>
      <c r="E17" s="33" t="s">
        <v>194</v>
      </c>
      <c r="F17" s="22">
        <f>IF(ISBLANK(Таблица3[[#This Row],[Birthday]]),"",DATEDIF(Таблица3[[#This Row],[Birthday]],Таблица3[[#This Row],[Date]],"y"))</f>
        <v>75</v>
      </c>
      <c r="G17" s="25">
        <v>1134</v>
      </c>
      <c r="H17" s="26">
        <v>35</v>
      </c>
      <c r="I17" s="24" t="s">
        <v>350</v>
      </c>
      <c r="J17" s="24" t="s">
        <v>158</v>
      </c>
      <c r="K17" s="24" t="s">
        <v>174</v>
      </c>
      <c r="L17" s="24" t="s">
        <v>183</v>
      </c>
      <c r="M17" s="24" t="s">
        <v>159</v>
      </c>
      <c r="N17" s="24">
        <v>1</v>
      </c>
      <c r="O17" s="24" t="s">
        <v>164</v>
      </c>
      <c r="P17" s="23" t="s">
        <v>28</v>
      </c>
      <c r="Q17" s="23"/>
      <c r="R17" s="23" t="s">
        <v>33</v>
      </c>
      <c r="S17" s="747"/>
    </row>
    <row r="18" spans="1:19" x14ac:dyDescent="0.25">
      <c r="A18" s="19">
        <v>17</v>
      </c>
      <c r="B18" s="20">
        <v>44585</v>
      </c>
      <c r="C18" s="19" t="s">
        <v>198</v>
      </c>
      <c r="D18" s="21">
        <v>17815</v>
      </c>
      <c r="E18" s="33" t="s">
        <v>194</v>
      </c>
      <c r="F18" s="22">
        <f>IF(ISBLANK(Таблица3[[#This Row],[Birthday]]),"",DATEDIF(Таблица3[[#This Row],[Birthday]],Таблица3[[#This Row],[Date]],"y"))</f>
        <v>73</v>
      </c>
      <c r="G18" s="25">
        <v>1148</v>
      </c>
      <c r="H18" s="26">
        <v>35</v>
      </c>
      <c r="I18" s="24" t="s">
        <v>350</v>
      </c>
      <c r="J18" s="24" t="s">
        <v>158</v>
      </c>
      <c r="K18" s="24" t="s">
        <v>174</v>
      </c>
      <c r="L18" s="24" t="s">
        <v>183</v>
      </c>
      <c r="M18" s="24" t="s">
        <v>159</v>
      </c>
      <c r="N18" s="24">
        <v>2</v>
      </c>
      <c r="O18" s="24" t="s">
        <v>164</v>
      </c>
      <c r="P18" s="23" t="s">
        <v>28</v>
      </c>
      <c r="Q18" s="23"/>
      <c r="R18" s="23" t="s">
        <v>33</v>
      </c>
      <c r="S18" s="747"/>
    </row>
    <row r="19" spans="1:19" x14ac:dyDescent="0.25">
      <c r="A19" s="19">
        <v>18</v>
      </c>
      <c r="B19" s="20">
        <v>44586</v>
      </c>
      <c r="C19" s="19" t="s">
        <v>199</v>
      </c>
      <c r="D19" s="21">
        <v>19704</v>
      </c>
      <c r="E19" s="33" t="s">
        <v>193</v>
      </c>
      <c r="F19" s="22">
        <f>IF(ISBLANK(Таблица3[[#This Row],[Birthday]]),"",DATEDIF(Таблица3[[#This Row],[Birthday]],Таблица3[[#This Row],[Date]],"y"))</f>
        <v>68</v>
      </c>
      <c r="G19" s="25">
        <v>1156</v>
      </c>
      <c r="H19" s="26">
        <v>35</v>
      </c>
      <c r="I19" s="24" t="s">
        <v>178</v>
      </c>
      <c r="J19" s="24" t="s">
        <v>158</v>
      </c>
      <c r="K19" s="24"/>
      <c r="L19" s="24"/>
      <c r="M19" s="24" t="s">
        <v>159</v>
      </c>
      <c r="N19" s="24"/>
      <c r="O19" s="24"/>
      <c r="P19" s="23" t="s">
        <v>28</v>
      </c>
      <c r="Q19" s="23"/>
      <c r="R19" s="23" t="s">
        <v>33</v>
      </c>
      <c r="S19" s="747"/>
    </row>
    <row r="20" spans="1:19" x14ac:dyDescent="0.25">
      <c r="A20" s="19">
        <v>19</v>
      </c>
      <c r="B20" s="20">
        <v>44588</v>
      </c>
      <c r="C20" s="19" t="s">
        <v>196</v>
      </c>
      <c r="D20" s="21">
        <v>17019</v>
      </c>
      <c r="E20" s="33" t="s">
        <v>194</v>
      </c>
      <c r="F20" s="22">
        <f>IF(ISBLANK(Таблица3[[#This Row],[Birthday]]),"",DATEDIF(Таблица3[[#This Row],[Birthday]],Таблица3[[#This Row],[Date]],"y"))</f>
        <v>75</v>
      </c>
      <c r="G20" s="25">
        <v>1040</v>
      </c>
      <c r="H20" s="26">
        <v>35</v>
      </c>
      <c r="I20" s="24" t="s">
        <v>177</v>
      </c>
      <c r="J20" s="24"/>
      <c r="K20" s="24" t="s">
        <v>174</v>
      </c>
      <c r="L20" s="24" t="s">
        <v>183</v>
      </c>
      <c r="M20" s="24" t="s">
        <v>159</v>
      </c>
      <c r="N20" s="24">
        <v>1</v>
      </c>
      <c r="O20" s="24" t="s">
        <v>164</v>
      </c>
      <c r="P20" s="23" t="s">
        <v>28</v>
      </c>
      <c r="Q20" s="23"/>
      <c r="R20" s="23" t="s">
        <v>32</v>
      </c>
      <c r="S20" s="747"/>
    </row>
    <row r="21" spans="1:19" x14ac:dyDescent="0.25">
      <c r="A21" s="19">
        <v>20</v>
      </c>
      <c r="B21" s="20">
        <v>44588</v>
      </c>
      <c r="C21" s="19" t="s">
        <v>201</v>
      </c>
      <c r="D21" s="21">
        <v>17970</v>
      </c>
      <c r="E21" s="33" t="s">
        <v>194</v>
      </c>
      <c r="F21" s="22">
        <f>IF(ISBLANK(Таблица3[[#This Row],[Birthday]]),"",DATEDIF(Таблица3[[#This Row],[Birthday]],Таблица3[[#This Row],[Date]],"y"))</f>
        <v>72</v>
      </c>
      <c r="G21" s="25">
        <v>1344</v>
      </c>
      <c r="H21" s="26">
        <v>35</v>
      </c>
      <c r="I21" s="24" t="s">
        <v>178</v>
      </c>
      <c r="J21" s="24" t="s">
        <v>158</v>
      </c>
      <c r="K21" s="24" t="s">
        <v>174</v>
      </c>
      <c r="L21" s="24" t="s">
        <v>183</v>
      </c>
      <c r="M21" s="24" t="s">
        <v>159</v>
      </c>
      <c r="N21" s="24">
        <v>1</v>
      </c>
      <c r="O21" s="24" t="s">
        <v>190</v>
      </c>
      <c r="P21" s="23" t="s">
        <v>28</v>
      </c>
      <c r="Q21" s="23"/>
      <c r="R21" s="23" t="s">
        <v>32</v>
      </c>
      <c r="S21" s="747"/>
    </row>
    <row r="22" spans="1:19" x14ac:dyDescent="0.25">
      <c r="A22" s="19">
        <v>21</v>
      </c>
      <c r="B22" s="35">
        <v>44588</v>
      </c>
      <c r="C22" s="36" t="s">
        <v>202</v>
      </c>
      <c r="D22" s="21">
        <v>14402</v>
      </c>
      <c r="E22" s="33" t="s">
        <v>194</v>
      </c>
      <c r="F22" s="22">
        <f>IF(ISBLANK(Таблица3[[#This Row],[Birthday]]),"",DATEDIF(Таблица3[[#This Row],[Birthday]],Таблица3[[#This Row],[Date]],"y"))</f>
        <v>82</v>
      </c>
      <c r="G22" s="37">
        <v>1352</v>
      </c>
      <c r="H22" s="38">
        <v>35</v>
      </c>
      <c r="I22" s="24" t="s">
        <v>178</v>
      </c>
      <c r="J22" s="24" t="s">
        <v>158</v>
      </c>
      <c r="K22" s="24" t="s">
        <v>174</v>
      </c>
      <c r="L22" s="39" t="s">
        <v>183</v>
      </c>
      <c r="M22" s="39" t="s">
        <v>203</v>
      </c>
      <c r="N22" s="39">
        <v>1</v>
      </c>
      <c r="O22" s="39" t="s">
        <v>164</v>
      </c>
      <c r="P22" s="23" t="s">
        <v>28</v>
      </c>
      <c r="Q22" s="23"/>
      <c r="R22" s="40" t="s">
        <v>34</v>
      </c>
      <c r="S22" s="747"/>
    </row>
    <row r="23" spans="1:19" x14ac:dyDescent="0.25">
      <c r="A23" s="19">
        <v>22</v>
      </c>
      <c r="B23" s="20">
        <v>44588</v>
      </c>
      <c r="C23" s="19" t="s">
        <v>204</v>
      </c>
      <c r="D23" s="21">
        <v>19849</v>
      </c>
      <c r="E23" s="33" t="s">
        <v>193</v>
      </c>
      <c r="F23" s="22">
        <f>IF(ISBLANK(Таблица3[[#This Row],[Birthday]]),"",DATEDIF(Таблица3[[#This Row],[Birthday]],Таблица3[[#This Row],[Date]],"y"))</f>
        <v>67</v>
      </c>
      <c r="G23" s="30">
        <v>1358</v>
      </c>
      <c r="H23" s="31">
        <v>35</v>
      </c>
      <c r="I23" s="24" t="s">
        <v>350</v>
      </c>
      <c r="J23" s="24" t="s">
        <v>158</v>
      </c>
      <c r="K23" s="24" t="s">
        <v>171</v>
      </c>
      <c r="L23" s="24" t="s">
        <v>1016</v>
      </c>
      <c r="M23" s="24" t="s">
        <v>159</v>
      </c>
      <c r="N23" s="24"/>
      <c r="O23" s="24" t="s">
        <v>164</v>
      </c>
      <c r="P23" s="23" t="s">
        <v>28</v>
      </c>
      <c r="Q23" s="23"/>
      <c r="R23" s="23" t="s">
        <v>34</v>
      </c>
      <c r="S23" s="747"/>
    </row>
    <row r="24" spans="1:19" x14ac:dyDescent="0.25">
      <c r="A24" s="19">
        <v>23</v>
      </c>
      <c r="B24" s="20">
        <v>44592</v>
      </c>
      <c r="C24" s="27" t="s">
        <v>205</v>
      </c>
      <c r="D24" s="28">
        <v>23614</v>
      </c>
      <c r="E24" s="34" t="s">
        <v>194</v>
      </c>
      <c r="F24" s="29">
        <f>IF(ISBLANK(Таблица3[[#This Row],[Birthday]]),"",DATEDIF(Таблица3[[#This Row],[Birthday]],Таблица3[[#This Row],[Date]],"y"))</f>
        <v>57</v>
      </c>
      <c r="G24" s="30">
        <v>1494</v>
      </c>
      <c r="H24" s="31">
        <v>35</v>
      </c>
      <c r="I24" s="24" t="s">
        <v>350</v>
      </c>
      <c r="J24" s="24" t="s">
        <v>158</v>
      </c>
      <c r="K24" s="24" t="s">
        <v>174</v>
      </c>
      <c r="L24" s="24" t="s">
        <v>206</v>
      </c>
      <c r="M24" s="24" t="s">
        <v>159</v>
      </c>
      <c r="N24" s="24">
        <v>1</v>
      </c>
      <c r="O24" s="32" t="s">
        <v>164</v>
      </c>
      <c r="P24" s="23" t="s">
        <v>28</v>
      </c>
      <c r="Q24" s="23"/>
      <c r="R24" s="23" t="s">
        <v>165</v>
      </c>
      <c r="S24" s="747"/>
    </row>
    <row r="25" spans="1:19" x14ac:dyDescent="0.25">
      <c r="A25" s="19">
        <v>24</v>
      </c>
      <c r="B25" s="20">
        <v>44592</v>
      </c>
      <c r="C25" s="27" t="s">
        <v>207</v>
      </c>
      <c r="D25" s="28">
        <v>27041</v>
      </c>
      <c r="E25" s="34" t="s">
        <v>193</v>
      </c>
      <c r="F25" s="29">
        <f>IF(ISBLANK(Таблица3[[#This Row],[Birthday]]),"",DATEDIF(Таблица3[[#This Row],[Birthday]],Таблица3[[#This Row],[Date]],"y"))</f>
        <v>48</v>
      </c>
      <c r="G25" s="30">
        <v>1484</v>
      </c>
      <c r="H25" s="31">
        <v>35</v>
      </c>
      <c r="I25" s="24" t="s">
        <v>350</v>
      </c>
      <c r="J25" s="24" t="s">
        <v>158</v>
      </c>
      <c r="K25" s="24"/>
      <c r="L25" s="24"/>
      <c r="M25" s="24" t="s">
        <v>159</v>
      </c>
      <c r="N25" s="24"/>
      <c r="O25" s="32"/>
      <c r="P25" s="23" t="s">
        <v>28</v>
      </c>
      <c r="Q25" s="23"/>
      <c r="R25" s="23" t="s">
        <v>33</v>
      </c>
      <c r="S25" s="747"/>
    </row>
    <row r="26" spans="1:19" x14ac:dyDescent="0.25">
      <c r="A26" s="19">
        <v>25</v>
      </c>
      <c r="B26" s="20">
        <v>44592</v>
      </c>
      <c r="C26" s="27" t="s">
        <v>208</v>
      </c>
      <c r="D26" s="28">
        <v>17305</v>
      </c>
      <c r="E26" s="34" t="s">
        <v>194</v>
      </c>
      <c r="F26" s="29">
        <f>IF(ISBLANK(Таблица3[[#This Row],[Birthday]]),"",DATEDIF(Таблица3[[#This Row],[Birthday]],Таблица3[[#This Row],[Date]],"y"))</f>
        <v>74</v>
      </c>
      <c r="G26" s="30">
        <v>1506</v>
      </c>
      <c r="H26" s="31">
        <v>35</v>
      </c>
      <c r="I26" s="24" t="s">
        <v>350</v>
      </c>
      <c r="J26" s="24" t="s">
        <v>158</v>
      </c>
      <c r="K26" s="24" t="s">
        <v>174</v>
      </c>
      <c r="L26" s="24" t="s">
        <v>163</v>
      </c>
      <c r="M26" s="24" t="s">
        <v>159</v>
      </c>
      <c r="N26" s="24">
        <v>1</v>
      </c>
      <c r="O26" s="32" t="s">
        <v>164</v>
      </c>
      <c r="P26" s="23" t="s">
        <v>28</v>
      </c>
      <c r="Q26" s="23"/>
      <c r="R26" s="23" t="s">
        <v>33</v>
      </c>
      <c r="S26" s="747"/>
    </row>
    <row r="27" spans="1:19" x14ac:dyDescent="0.25">
      <c r="A27" s="19">
        <v>26</v>
      </c>
      <c r="B27" s="35">
        <v>44592</v>
      </c>
      <c r="C27" s="36" t="s">
        <v>209</v>
      </c>
      <c r="D27" s="41">
        <v>25639</v>
      </c>
      <c r="E27" s="42" t="s">
        <v>193</v>
      </c>
      <c r="F27" s="43">
        <f>IF(ISBLANK(Таблица3[[#This Row],[Birthday]]),"",DATEDIF(Таблица3[[#This Row],[Birthday]],Таблица3[[#This Row],[Date]],"y"))</f>
        <v>51</v>
      </c>
      <c r="G27" s="37">
        <v>1520</v>
      </c>
      <c r="H27" s="38">
        <v>35</v>
      </c>
      <c r="I27" s="24" t="s">
        <v>178</v>
      </c>
      <c r="J27" s="24" t="s">
        <v>158</v>
      </c>
      <c r="K27" s="24" t="s">
        <v>174</v>
      </c>
      <c r="L27" s="39" t="s">
        <v>163</v>
      </c>
      <c r="M27" s="39" t="s">
        <v>159</v>
      </c>
      <c r="N27" s="39">
        <v>4</v>
      </c>
      <c r="O27" s="39" t="s">
        <v>164</v>
      </c>
      <c r="P27" s="23" t="s">
        <v>28</v>
      </c>
      <c r="Q27" s="23"/>
      <c r="R27" s="40" t="s">
        <v>33</v>
      </c>
      <c r="S27" s="747"/>
    </row>
    <row r="28" spans="1:19" x14ac:dyDescent="0.25">
      <c r="A28" s="19">
        <v>27</v>
      </c>
      <c r="B28" s="20">
        <v>44593</v>
      </c>
      <c r="C28" s="27" t="s">
        <v>210</v>
      </c>
      <c r="D28" s="28">
        <v>9156</v>
      </c>
      <c r="E28" s="34" t="s">
        <v>194</v>
      </c>
      <c r="F28" s="29">
        <f>IF(ISBLANK(Таблица3[[#This Row],[Birthday]]),"",DATEDIF(Таблица3[[#This Row],[Birthday]],Таблица3[[#This Row],[Date]],"y"))</f>
        <v>97</v>
      </c>
      <c r="G28" s="30">
        <v>2197</v>
      </c>
      <c r="H28" s="31">
        <v>35</v>
      </c>
      <c r="I28" s="24" t="s">
        <v>350</v>
      </c>
      <c r="J28" s="24" t="s">
        <v>158</v>
      </c>
      <c r="K28" s="24"/>
      <c r="L28" s="24"/>
      <c r="M28" s="24" t="s">
        <v>159</v>
      </c>
      <c r="N28" s="24"/>
      <c r="O28" s="32"/>
      <c r="P28" s="23" t="s">
        <v>28</v>
      </c>
      <c r="Q28" s="23"/>
      <c r="R28" s="23" t="s">
        <v>33</v>
      </c>
      <c r="S28" s="747"/>
    </row>
    <row r="29" spans="1:19" x14ac:dyDescent="0.25">
      <c r="A29" s="19">
        <v>28</v>
      </c>
      <c r="B29" s="20">
        <v>44595</v>
      </c>
      <c r="C29" s="27" t="s">
        <v>211</v>
      </c>
      <c r="D29" s="28">
        <v>20196</v>
      </c>
      <c r="E29" s="34" t="s">
        <v>193</v>
      </c>
      <c r="F29" s="29">
        <f>IF(ISBLANK(Таблица3[[#This Row],[Birthday]]),"",DATEDIF(Таблица3[[#This Row],[Birthday]],Таблица3[[#This Row],[Date]],"y"))</f>
        <v>66</v>
      </c>
      <c r="G29" s="30">
        <v>1642</v>
      </c>
      <c r="H29" s="31">
        <v>35</v>
      </c>
      <c r="I29" s="24" t="s">
        <v>178</v>
      </c>
      <c r="J29" s="24" t="s">
        <v>158</v>
      </c>
      <c r="K29" s="24" t="s">
        <v>174</v>
      </c>
      <c r="L29" s="24" t="s">
        <v>183</v>
      </c>
      <c r="M29" s="24" t="s">
        <v>159</v>
      </c>
      <c r="N29" s="24">
        <v>1</v>
      </c>
      <c r="O29" s="32" t="s">
        <v>164</v>
      </c>
      <c r="P29" s="23" t="s">
        <v>28</v>
      </c>
      <c r="Q29" s="23"/>
      <c r="R29" s="23" t="s">
        <v>33</v>
      </c>
      <c r="S29" s="747"/>
    </row>
    <row r="30" spans="1:19" x14ac:dyDescent="0.25">
      <c r="A30" s="19">
        <v>29</v>
      </c>
      <c r="B30" s="44">
        <v>44599</v>
      </c>
      <c r="C30" s="45" t="s">
        <v>212</v>
      </c>
      <c r="D30" s="46">
        <v>13899</v>
      </c>
      <c r="E30" s="47" t="s">
        <v>193</v>
      </c>
      <c r="F30" s="48">
        <f>IF(ISBLANK(Таблица3[[#This Row],[Birthday]]),"",DATEDIF(Таблица3[[#This Row],[Birthday]],Таблица3[[#This Row],[Date]],"y"))</f>
        <v>84</v>
      </c>
      <c r="G30" s="49">
        <v>1818</v>
      </c>
      <c r="H30" s="31">
        <v>35</v>
      </c>
      <c r="I30" s="24" t="s">
        <v>350</v>
      </c>
      <c r="J30" s="50" t="s">
        <v>158</v>
      </c>
      <c r="K30" s="50"/>
      <c r="L30" s="50"/>
      <c r="M30" s="50" t="s">
        <v>159</v>
      </c>
      <c r="N30" s="24">
        <v>0</v>
      </c>
      <c r="O30" s="32"/>
      <c r="P30" s="23" t="s">
        <v>28</v>
      </c>
      <c r="Q30" s="23"/>
      <c r="R30" s="51" t="s">
        <v>35</v>
      </c>
      <c r="S30" s="747"/>
    </row>
    <row r="31" spans="1:19" x14ac:dyDescent="0.25">
      <c r="A31" s="19">
        <v>30</v>
      </c>
      <c r="B31" s="44">
        <v>44602</v>
      </c>
      <c r="C31" s="45" t="s">
        <v>213</v>
      </c>
      <c r="D31" s="46">
        <v>19673</v>
      </c>
      <c r="E31" s="47" t="s">
        <v>193</v>
      </c>
      <c r="F31" s="48">
        <f>IF(ISBLANK(Таблица3[[#This Row],[Birthday]]),"",DATEDIF(Таблица3[[#This Row],[Birthday]],Таблица3[[#This Row],[Date]],"y"))</f>
        <v>68</v>
      </c>
      <c r="G31" s="49">
        <v>1970</v>
      </c>
      <c r="H31" s="31">
        <v>35</v>
      </c>
      <c r="I31" s="24" t="s">
        <v>350</v>
      </c>
      <c r="J31" s="50" t="s">
        <v>158</v>
      </c>
      <c r="K31" s="50" t="s">
        <v>174</v>
      </c>
      <c r="L31" s="50" t="s">
        <v>183</v>
      </c>
      <c r="M31" s="50" t="s">
        <v>159</v>
      </c>
      <c r="N31" s="24">
        <v>1</v>
      </c>
      <c r="O31" s="32" t="s">
        <v>164</v>
      </c>
      <c r="P31" s="23" t="s">
        <v>28</v>
      </c>
      <c r="Q31" s="23"/>
      <c r="R31" s="51" t="s">
        <v>9</v>
      </c>
      <c r="S31" s="747"/>
    </row>
    <row r="32" spans="1:19" x14ac:dyDescent="0.25">
      <c r="A32" s="19">
        <v>31</v>
      </c>
      <c r="B32" s="44">
        <v>44607</v>
      </c>
      <c r="C32" s="45" t="s">
        <v>215</v>
      </c>
      <c r="D32" s="46">
        <v>23688</v>
      </c>
      <c r="E32" s="47" t="s">
        <v>194</v>
      </c>
      <c r="F32" s="48">
        <f>IF(ISBLANK(Таблица3[[#This Row],[Birthday]]),"",DATEDIF(Таблица3[[#This Row],[Birthday]],Таблица3[[#This Row],[Date]],"y"))</f>
        <v>57</v>
      </c>
      <c r="G32" s="49">
        <v>2188</v>
      </c>
      <c r="H32" s="31">
        <v>35</v>
      </c>
      <c r="I32" s="24" t="s">
        <v>178</v>
      </c>
      <c r="J32" s="50" t="s">
        <v>158</v>
      </c>
      <c r="K32" s="50" t="s">
        <v>174</v>
      </c>
      <c r="L32" s="50" t="s">
        <v>163</v>
      </c>
      <c r="M32" s="50" t="s">
        <v>159</v>
      </c>
      <c r="N32" s="24">
        <v>1</v>
      </c>
      <c r="O32" s="32" t="s">
        <v>164</v>
      </c>
      <c r="P32" s="23" t="s">
        <v>28</v>
      </c>
      <c r="Q32" s="23"/>
      <c r="R32" s="51" t="s">
        <v>35</v>
      </c>
      <c r="S32" s="747"/>
    </row>
    <row r="33" spans="1:19" x14ac:dyDescent="0.25">
      <c r="A33" s="19">
        <v>32</v>
      </c>
      <c r="B33" s="44">
        <v>44607</v>
      </c>
      <c r="C33" s="45" t="s">
        <v>216</v>
      </c>
      <c r="D33" s="46">
        <v>19573</v>
      </c>
      <c r="E33" s="47" t="s">
        <v>193</v>
      </c>
      <c r="F33" s="48">
        <f>IF(ISBLANK(Таблица3[[#This Row],[Birthday]]),"",DATEDIF(Таблица3[[#This Row],[Birthday]],Таблица3[[#This Row],[Date]],"y"))</f>
        <v>68</v>
      </c>
      <c r="G33" s="49">
        <v>2210</v>
      </c>
      <c r="H33" s="31">
        <v>35</v>
      </c>
      <c r="I33" s="24" t="s">
        <v>178</v>
      </c>
      <c r="J33" s="50" t="s">
        <v>158</v>
      </c>
      <c r="K33" s="50" t="s">
        <v>174</v>
      </c>
      <c r="L33" s="50" t="s">
        <v>163</v>
      </c>
      <c r="M33" s="50" t="s">
        <v>159</v>
      </c>
      <c r="N33" s="24">
        <v>2</v>
      </c>
      <c r="O33" s="32" t="s">
        <v>190</v>
      </c>
      <c r="P33" s="23" t="s">
        <v>28</v>
      </c>
      <c r="Q33" s="23"/>
      <c r="R33" s="51" t="s">
        <v>33</v>
      </c>
      <c r="S33" s="747"/>
    </row>
    <row r="34" spans="1:19" x14ac:dyDescent="0.25">
      <c r="A34" s="19">
        <v>33</v>
      </c>
      <c r="B34" s="44">
        <v>44607</v>
      </c>
      <c r="C34" s="52" t="s">
        <v>217</v>
      </c>
      <c r="D34" s="53">
        <v>27030</v>
      </c>
      <c r="E34" s="54" t="s">
        <v>193</v>
      </c>
      <c r="F34" s="55">
        <f>IF(ISBLANK(Таблица3[[#This Row],[Birthday]]),"",DATEDIF(Таблица3[[#This Row],[Birthday]],Таблица3[[#This Row],[Date]],"y"))</f>
        <v>48</v>
      </c>
      <c r="G34" s="56">
        <v>2182</v>
      </c>
      <c r="H34" s="31">
        <v>35</v>
      </c>
      <c r="I34" s="24" t="s">
        <v>350</v>
      </c>
      <c r="J34" s="57" t="s">
        <v>158</v>
      </c>
      <c r="K34" s="57" t="s">
        <v>174</v>
      </c>
      <c r="L34" s="57" t="s">
        <v>206</v>
      </c>
      <c r="M34" s="57" t="s">
        <v>159</v>
      </c>
      <c r="N34" s="24">
        <v>1</v>
      </c>
      <c r="O34" s="32" t="s">
        <v>164</v>
      </c>
      <c r="P34" s="23" t="s">
        <v>28</v>
      </c>
      <c r="Q34" s="23"/>
      <c r="R34" s="58" t="s">
        <v>33</v>
      </c>
      <c r="S34" s="747"/>
    </row>
    <row r="35" spans="1:19" x14ac:dyDescent="0.25">
      <c r="A35" s="19">
        <v>34</v>
      </c>
      <c r="B35" s="59">
        <v>44609</v>
      </c>
      <c r="C35" s="45" t="s">
        <v>218</v>
      </c>
      <c r="D35" s="60">
        <v>13086</v>
      </c>
      <c r="E35" s="47" t="s">
        <v>194</v>
      </c>
      <c r="F35" s="61">
        <f>IF(ISBLANK(Таблица3[[#This Row],[Birthday]]),"",DATEDIF(Таблица3[[#This Row],[Birthday]],Таблица3[[#This Row],[Date]],"y"))</f>
        <v>86</v>
      </c>
      <c r="G35" s="62">
        <v>2198</v>
      </c>
      <c r="H35" s="31">
        <v>35</v>
      </c>
      <c r="I35" s="24" t="s">
        <v>350</v>
      </c>
      <c r="J35" s="63" t="s">
        <v>158</v>
      </c>
      <c r="K35" s="63" t="s">
        <v>174</v>
      </c>
      <c r="L35" s="50" t="s">
        <v>163</v>
      </c>
      <c r="M35" s="50" t="s">
        <v>159</v>
      </c>
      <c r="N35" s="24">
        <v>1</v>
      </c>
      <c r="O35" s="32" t="s">
        <v>164</v>
      </c>
      <c r="P35" s="23" t="s">
        <v>28</v>
      </c>
      <c r="Q35" s="23"/>
      <c r="R35" s="64" t="s">
        <v>34</v>
      </c>
      <c r="S35" s="747"/>
    </row>
    <row r="36" spans="1:19" x14ac:dyDescent="0.25">
      <c r="A36" s="19">
        <v>35</v>
      </c>
      <c r="B36" s="59">
        <v>44609</v>
      </c>
      <c r="C36" s="45" t="s">
        <v>219</v>
      </c>
      <c r="D36" s="60">
        <v>19948</v>
      </c>
      <c r="E36" s="47" t="s">
        <v>193</v>
      </c>
      <c r="F36" s="61">
        <f>IF(ISBLANK(Таблица3[[#This Row],[Birthday]]),"",DATEDIF(Таблица3[[#This Row],[Birthday]],Таблица3[[#This Row],[Date]],"y"))</f>
        <v>67</v>
      </c>
      <c r="G36" s="62">
        <v>2342</v>
      </c>
      <c r="H36" s="31">
        <v>35</v>
      </c>
      <c r="I36" s="24" t="s">
        <v>178</v>
      </c>
      <c r="J36" s="63" t="s">
        <v>158</v>
      </c>
      <c r="K36" s="63" t="s">
        <v>174</v>
      </c>
      <c r="L36" s="50" t="s">
        <v>163</v>
      </c>
      <c r="M36" s="50" t="s">
        <v>203</v>
      </c>
      <c r="N36" s="24">
        <v>2</v>
      </c>
      <c r="O36" s="32" t="s">
        <v>164</v>
      </c>
      <c r="P36" s="23" t="s">
        <v>28</v>
      </c>
      <c r="Q36" s="23"/>
      <c r="R36" s="64" t="s">
        <v>31</v>
      </c>
      <c r="S36" s="747"/>
    </row>
    <row r="37" spans="1:19" x14ac:dyDescent="0.25">
      <c r="A37" s="19">
        <v>36</v>
      </c>
      <c r="B37" s="65">
        <v>44609</v>
      </c>
      <c r="C37" s="52" t="s">
        <v>220</v>
      </c>
      <c r="D37" s="66">
        <v>17990</v>
      </c>
      <c r="E37" s="54" t="s">
        <v>193</v>
      </c>
      <c r="F37" s="67">
        <f>IF(ISBLANK(Таблица3[[#This Row],[Birthday]]),"",DATEDIF(Таблица3[[#This Row],[Birthday]],Таблица3[[#This Row],[Date]],"y"))</f>
        <v>72</v>
      </c>
      <c r="G37" s="68">
        <v>2196</v>
      </c>
      <c r="H37" s="31">
        <v>35</v>
      </c>
      <c r="I37" s="24" t="s">
        <v>350</v>
      </c>
      <c r="J37" s="69" t="s">
        <v>158</v>
      </c>
      <c r="K37" s="69"/>
      <c r="L37" s="69"/>
      <c r="M37" s="57" t="s">
        <v>159</v>
      </c>
      <c r="N37" s="24"/>
      <c r="O37" s="32"/>
      <c r="P37" s="23" t="s">
        <v>28</v>
      </c>
      <c r="Q37" s="23"/>
      <c r="R37" s="70" t="s">
        <v>31</v>
      </c>
      <c r="S37" s="747"/>
    </row>
    <row r="38" spans="1:19" x14ac:dyDescent="0.25">
      <c r="A38" s="19">
        <v>37</v>
      </c>
      <c r="B38" s="44">
        <v>44617</v>
      </c>
      <c r="C38" s="45" t="s">
        <v>221</v>
      </c>
      <c r="D38" s="46">
        <v>24743</v>
      </c>
      <c r="E38" s="47" t="s">
        <v>193</v>
      </c>
      <c r="F38" s="48">
        <f>IF(ISBLANK(Таблица3[[#This Row],[Birthday]]),"",DATEDIF(Таблица3[[#This Row],[Birthday]],Таблица3[[#This Row],[Date]],"y"))</f>
        <v>54</v>
      </c>
      <c r="G38" s="49">
        <v>2726</v>
      </c>
      <c r="H38" s="71">
        <v>35</v>
      </c>
      <c r="I38" s="50" t="s">
        <v>350</v>
      </c>
      <c r="J38" s="50" t="s">
        <v>158</v>
      </c>
      <c r="K38" s="50" t="s">
        <v>174</v>
      </c>
      <c r="L38" s="50" t="s">
        <v>183</v>
      </c>
      <c r="M38" s="50" t="s">
        <v>159</v>
      </c>
      <c r="N38" s="24">
        <v>1</v>
      </c>
      <c r="O38" s="50" t="s">
        <v>164</v>
      </c>
      <c r="P38" s="23" t="s">
        <v>28</v>
      </c>
      <c r="Q38" s="50"/>
      <c r="R38" s="51" t="s">
        <v>165</v>
      </c>
      <c r="S38" s="747"/>
    </row>
    <row r="39" spans="1:19" x14ac:dyDescent="0.25">
      <c r="A39" s="19">
        <v>38</v>
      </c>
      <c r="B39" s="44">
        <v>44617</v>
      </c>
      <c r="C39" s="45" t="s">
        <v>222</v>
      </c>
      <c r="D39" s="46">
        <v>24790</v>
      </c>
      <c r="E39" s="47" t="s">
        <v>194</v>
      </c>
      <c r="F39" s="48">
        <f>IF(ISBLANK(Таблица3[[#This Row],[Birthday]]),"",DATEDIF(Таблица3[[#This Row],[Birthday]],Таблица3[[#This Row],[Date]],"y"))</f>
        <v>54</v>
      </c>
      <c r="G39" s="49">
        <v>2762</v>
      </c>
      <c r="H39" s="71">
        <v>35</v>
      </c>
      <c r="I39" s="50" t="s">
        <v>178</v>
      </c>
      <c r="J39" s="50" t="s">
        <v>158</v>
      </c>
      <c r="K39" s="50" t="s">
        <v>174</v>
      </c>
      <c r="L39" s="50" t="s">
        <v>163</v>
      </c>
      <c r="M39" s="50" t="s">
        <v>159</v>
      </c>
      <c r="N39" s="24">
        <v>1</v>
      </c>
      <c r="O39" s="50" t="s">
        <v>164</v>
      </c>
      <c r="P39" s="23" t="s">
        <v>28</v>
      </c>
      <c r="Q39" s="50"/>
      <c r="R39" s="51" t="s">
        <v>34</v>
      </c>
      <c r="S39" s="747"/>
    </row>
    <row r="40" spans="1:19" x14ac:dyDescent="0.25">
      <c r="A40" s="19">
        <v>39</v>
      </c>
      <c r="B40" s="44">
        <v>44617</v>
      </c>
      <c r="C40" s="45" t="s">
        <v>223</v>
      </c>
      <c r="D40" s="46">
        <v>14336</v>
      </c>
      <c r="E40" s="47" t="s">
        <v>193</v>
      </c>
      <c r="F40" s="48">
        <f>IF(ISBLANK(Таблица3[[#This Row],[Birthday]]),"",DATEDIF(Таблица3[[#This Row],[Birthday]],Таблица3[[#This Row],[Date]],"y"))</f>
        <v>82</v>
      </c>
      <c r="G40" s="49">
        <v>2764</v>
      </c>
      <c r="H40" s="71">
        <v>35</v>
      </c>
      <c r="I40" s="50" t="s">
        <v>350</v>
      </c>
      <c r="J40" s="50" t="s">
        <v>158</v>
      </c>
      <c r="K40" s="50"/>
      <c r="L40" s="50"/>
      <c r="M40" s="50" t="s">
        <v>159</v>
      </c>
      <c r="N40" s="24"/>
      <c r="O40" s="50"/>
      <c r="P40" s="23" t="s">
        <v>28</v>
      </c>
      <c r="Q40" s="50"/>
      <c r="R40" s="51" t="s">
        <v>34</v>
      </c>
      <c r="S40" s="747"/>
    </row>
    <row r="41" spans="1:19" x14ac:dyDescent="0.25">
      <c r="A41" s="19">
        <v>40</v>
      </c>
      <c r="B41" s="44">
        <v>44618</v>
      </c>
      <c r="C41" s="45" t="s">
        <v>224</v>
      </c>
      <c r="D41" s="46">
        <v>29997</v>
      </c>
      <c r="E41" s="47" t="s">
        <v>193</v>
      </c>
      <c r="F41" s="48">
        <f>IF(ISBLANK(Таблица3[[#This Row],[Birthday]]),"",DATEDIF(Таблица3[[#This Row],[Birthday]],Таблица3[[#This Row],[Date]],"y"))</f>
        <v>40</v>
      </c>
      <c r="G41" s="49">
        <v>2770</v>
      </c>
      <c r="H41" s="71">
        <v>35</v>
      </c>
      <c r="I41" s="50" t="s">
        <v>178</v>
      </c>
      <c r="J41" s="50" t="s">
        <v>158</v>
      </c>
      <c r="K41" s="50" t="s">
        <v>174</v>
      </c>
      <c r="L41" s="50" t="s">
        <v>183</v>
      </c>
      <c r="M41" s="50" t="s">
        <v>159</v>
      </c>
      <c r="N41" s="24">
        <v>1</v>
      </c>
      <c r="O41" s="50" t="s">
        <v>164</v>
      </c>
      <c r="P41" s="23" t="s">
        <v>28</v>
      </c>
      <c r="Q41" s="50"/>
      <c r="R41" s="51" t="s">
        <v>34</v>
      </c>
      <c r="S41" s="747"/>
    </row>
    <row r="42" spans="1:19" x14ac:dyDescent="0.25">
      <c r="A42" s="19">
        <v>41</v>
      </c>
      <c r="B42" s="44">
        <v>44620</v>
      </c>
      <c r="C42" s="45" t="s">
        <v>225</v>
      </c>
      <c r="D42" s="46">
        <v>24376</v>
      </c>
      <c r="E42" s="47" t="s">
        <v>193</v>
      </c>
      <c r="F42" s="48">
        <f>IF(ISBLANK(Таблица3[[#This Row],[Birthday]]),"",DATEDIF(Таблица3[[#This Row],[Birthday]],Таблица3[[#This Row],[Date]],"y"))</f>
        <v>55</v>
      </c>
      <c r="G42" s="49">
        <v>2904</v>
      </c>
      <c r="H42" s="71">
        <v>35</v>
      </c>
      <c r="I42" s="50" t="s">
        <v>350</v>
      </c>
      <c r="J42" s="50" t="s">
        <v>158</v>
      </c>
      <c r="K42" s="50"/>
      <c r="L42" s="50"/>
      <c r="M42" s="50" t="s">
        <v>159</v>
      </c>
      <c r="N42" s="24"/>
      <c r="O42" s="50"/>
      <c r="P42" s="23" t="s">
        <v>28</v>
      </c>
      <c r="Q42" s="50"/>
      <c r="R42" s="51" t="s">
        <v>31</v>
      </c>
      <c r="S42" s="747"/>
    </row>
    <row r="43" spans="1:19" x14ac:dyDescent="0.25">
      <c r="A43" s="19">
        <v>42</v>
      </c>
      <c r="B43" s="44">
        <v>44620</v>
      </c>
      <c r="C43" s="45" t="s">
        <v>226</v>
      </c>
      <c r="D43" s="46">
        <v>21523</v>
      </c>
      <c r="E43" s="47" t="s">
        <v>193</v>
      </c>
      <c r="F43" s="48">
        <f>IF(ISBLANK(Таблица3[[#This Row],[Birthday]]),"",DATEDIF(Таблица3[[#This Row],[Birthday]],Таблица3[[#This Row],[Date]],"y"))</f>
        <v>63</v>
      </c>
      <c r="G43" s="49">
        <v>2922</v>
      </c>
      <c r="H43" s="71">
        <v>35</v>
      </c>
      <c r="I43" s="50" t="s">
        <v>178</v>
      </c>
      <c r="J43" s="50" t="s">
        <v>158</v>
      </c>
      <c r="K43" s="50" t="s">
        <v>174</v>
      </c>
      <c r="L43" s="50" t="s">
        <v>163</v>
      </c>
      <c r="M43" s="50" t="s">
        <v>159</v>
      </c>
      <c r="N43" s="24">
        <v>3</v>
      </c>
      <c r="O43" s="50" t="s">
        <v>164</v>
      </c>
      <c r="P43" s="23" t="s">
        <v>28</v>
      </c>
      <c r="Q43" s="50"/>
      <c r="R43" s="51" t="s">
        <v>31</v>
      </c>
      <c r="S43" s="747"/>
    </row>
    <row r="44" spans="1:19" x14ac:dyDescent="0.25">
      <c r="A44" s="19">
        <v>43</v>
      </c>
      <c r="B44" s="72">
        <v>44622</v>
      </c>
      <c r="C44" s="52" t="s">
        <v>227</v>
      </c>
      <c r="D44" s="53">
        <v>23001</v>
      </c>
      <c r="E44" s="54" t="s">
        <v>193</v>
      </c>
      <c r="F44" s="55">
        <f>IF(ISBLANK(Таблица3[[#This Row],[Birthday]]),"",DATEDIF(Таблица3[[#This Row],[Birthday]],Таблица3[[#This Row],[Date]],"y"))</f>
        <v>59</v>
      </c>
      <c r="G44" s="56">
        <v>3032</v>
      </c>
      <c r="H44" s="73">
        <v>35</v>
      </c>
      <c r="I44" s="57" t="s">
        <v>350</v>
      </c>
      <c r="J44" s="57" t="s">
        <v>158</v>
      </c>
      <c r="K44" s="57"/>
      <c r="L44" s="57"/>
      <c r="M44" s="57" t="s">
        <v>159</v>
      </c>
      <c r="N44" s="24"/>
      <c r="O44" s="57"/>
      <c r="P44" s="23" t="s">
        <v>28</v>
      </c>
      <c r="Q44" s="57"/>
      <c r="R44" s="58" t="s">
        <v>32</v>
      </c>
      <c r="S44" s="747"/>
    </row>
    <row r="45" spans="1:19" x14ac:dyDescent="0.25">
      <c r="A45" s="19">
        <v>44</v>
      </c>
      <c r="B45" s="72">
        <v>44622</v>
      </c>
      <c r="C45" s="45" t="s">
        <v>228</v>
      </c>
      <c r="D45" s="46">
        <v>23218</v>
      </c>
      <c r="E45" s="47" t="s">
        <v>194</v>
      </c>
      <c r="F45" s="48">
        <f>IF(ISBLANK(Таблица3[[#This Row],[Birthday]]),"",DATEDIF(Таблица3[[#This Row],[Birthday]],Таблица3[[#This Row],[Date]],"y"))</f>
        <v>58</v>
      </c>
      <c r="G45" s="49">
        <v>3042</v>
      </c>
      <c r="H45" s="71">
        <v>35</v>
      </c>
      <c r="I45" s="50" t="s">
        <v>350</v>
      </c>
      <c r="J45" s="50" t="s">
        <v>158</v>
      </c>
      <c r="K45" s="50" t="s">
        <v>174</v>
      </c>
      <c r="L45" s="50" t="s">
        <v>592</v>
      </c>
      <c r="M45" s="50" t="s">
        <v>159</v>
      </c>
      <c r="N45" s="50">
        <v>3</v>
      </c>
      <c r="O45" s="50" t="s">
        <v>164</v>
      </c>
      <c r="P45" s="51" t="s">
        <v>28</v>
      </c>
      <c r="Q45" s="50"/>
      <c r="R45" s="51" t="s">
        <v>35</v>
      </c>
      <c r="S45" s="747"/>
    </row>
    <row r="46" spans="1:19" x14ac:dyDescent="0.25">
      <c r="A46" s="19">
        <v>45</v>
      </c>
      <c r="B46" s="44">
        <v>44625</v>
      </c>
      <c r="C46" s="45" t="s">
        <v>230</v>
      </c>
      <c r="D46" s="46">
        <v>17072</v>
      </c>
      <c r="E46" s="47" t="s">
        <v>193</v>
      </c>
      <c r="F46" s="48">
        <f>IF(ISBLANK(Таблица3[[#This Row],[Birthday]]),"",DATEDIF(Таблица3[[#This Row],[Birthday]],Таблица3[[#This Row],[Date]],"y"))</f>
        <v>75</v>
      </c>
      <c r="G46" s="49">
        <v>3230</v>
      </c>
      <c r="H46" s="71">
        <v>35</v>
      </c>
      <c r="I46" s="50" t="s">
        <v>350</v>
      </c>
      <c r="J46" s="50" t="s">
        <v>158</v>
      </c>
      <c r="K46" s="50" t="s">
        <v>174</v>
      </c>
      <c r="L46" s="50" t="s">
        <v>183</v>
      </c>
      <c r="M46" s="50" t="s">
        <v>159</v>
      </c>
      <c r="N46" s="50">
        <v>2</v>
      </c>
      <c r="O46" s="50" t="s">
        <v>164</v>
      </c>
      <c r="P46" s="51" t="s">
        <v>28</v>
      </c>
      <c r="Q46" s="50"/>
      <c r="R46" s="51" t="s">
        <v>35</v>
      </c>
      <c r="S46" s="747"/>
    </row>
    <row r="47" spans="1:19" x14ac:dyDescent="0.25">
      <c r="A47" s="19">
        <v>46</v>
      </c>
      <c r="B47" s="44">
        <v>44625</v>
      </c>
      <c r="C47" s="45" t="s">
        <v>231</v>
      </c>
      <c r="D47" s="46">
        <v>18668</v>
      </c>
      <c r="E47" s="47" t="s">
        <v>194</v>
      </c>
      <c r="F47" s="48">
        <f>IF(ISBLANK(Таблица3[[#This Row],[Birthday]]),"",DATEDIF(Таблица3[[#This Row],[Birthday]],Таблица3[[#This Row],[Date]],"y"))</f>
        <v>71</v>
      </c>
      <c r="G47" s="49">
        <v>3212</v>
      </c>
      <c r="H47" s="71">
        <v>35</v>
      </c>
      <c r="I47" s="50" t="s">
        <v>350</v>
      </c>
      <c r="J47" s="50" t="s">
        <v>168</v>
      </c>
      <c r="K47" s="50"/>
      <c r="L47" s="50"/>
      <c r="M47" s="50" t="s">
        <v>159</v>
      </c>
      <c r="N47" s="50"/>
      <c r="O47" s="50" t="s">
        <v>164</v>
      </c>
      <c r="P47" s="51" t="s">
        <v>28</v>
      </c>
      <c r="Q47" s="50"/>
      <c r="R47" s="51" t="s">
        <v>35</v>
      </c>
      <c r="S47" s="747"/>
    </row>
    <row r="48" spans="1:19" x14ac:dyDescent="0.25">
      <c r="A48" s="19">
        <v>47</v>
      </c>
      <c r="B48" s="44">
        <v>44626</v>
      </c>
      <c r="C48" s="45" t="s">
        <v>232</v>
      </c>
      <c r="D48" s="46">
        <v>25642</v>
      </c>
      <c r="E48" s="47" t="s">
        <v>194</v>
      </c>
      <c r="F48" s="48">
        <f>IF(ISBLANK(Таблица3[[#This Row],[Birthday]]),"",DATEDIF(Таблица3[[#This Row],[Birthday]],Таблица3[[#This Row],[Date]],"y"))</f>
        <v>51</v>
      </c>
      <c r="G48" s="49">
        <v>3242</v>
      </c>
      <c r="H48" s="71">
        <v>35</v>
      </c>
      <c r="I48" s="50" t="s">
        <v>350</v>
      </c>
      <c r="J48" s="50" t="s">
        <v>158</v>
      </c>
      <c r="K48" s="50" t="s">
        <v>174</v>
      </c>
      <c r="L48" s="50" t="s">
        <v>206</v>
      </c>
      <c r="M48" s="50" t="s">
        <v>159</v>
      </c>
      <c r="N48" s="50">
        <v>1</v>
      </c>
      <c r="O48" s="50" t="s">
        <v>164</v>
      </c>
      <c r="P48" s="51" t="s">
        <v>28</v>
      </c>
      <c r="Q48" s="50"/>
      <c r="R48" s="51" t="s">
        <v>34</v>
      </c>
      <c r="S48" s="747"/>
    </row>
    <row r="49" spans="1:19" x14ac:dyDescent="0.25">
      <c r="A49" s="19">
        <v>48</v>
      </c>
      <c r="B49" s="44">
        <v>44629</v>
      </c>
      <c r="C49" s="45" t="s">
        <v>233</v>
      </c>
      <c r="D49" s="46">
        <v>23857</v>
      </c>
      <c r="E49" s="47" t="s">
        <v>193</v>
      </c>
      <c r="F49" s="48">
        <f>IF(ISBLANK(Таблица3[[#This Row],[Birthday]]),"",DATEDIF(Таблица3[[#This Row],[Birthday]],Таблица3[[#This Row],[Date]],"y"))</f>
        <v>56</v>
      </c>
      <c r="G49" s="49">
        <v>3372</v>
      </c>
      <c r="H49" s="71">
        <v>35</v>
      </c>
      <c r="I49" s="50" t="s">
        <v>350</v>
      </c>
      <c r="J49" s="50" t="s">
        <v>158</v>
      </c>
      <c r="K49" s="50"/>
      <c r="L49" s="50"/>
      <c r="M49" s="50" t="s">
        <v>159</v>
      </c>
      <c r="N49" s="50"/>
      <c r="O49" s="50"/>
      <c r="P49" s="51" t="s">
        <v>28</v>
      </c>
      <c r="Q49" s="50"/>
      <c r="R49" s="51" t="s">
        <v>9</v>
      </c>
      <c r="S49" s="747"/>
    </row>
    <row r="50" spans="1:19" x14ac:dyDescent="0.25">
      <c r="A50" s="19">
        <v>49</v>
      </c>
      <c r="B50" s="44">
        <v>44629</v>
      </c>
      <c r="C50" s="45" t="s">
        <v>234</v>
      </c>
      <c r="D50" s="46">
        <v>12814</v>
      </c>
      <c r="E50" s="47" t="s">
        <v>193</v>
      </c>
      <c r="F50" s="48">
        <f>IF(ISBLANK(Таблица3[[#This Row],[Birthday]]),"",DATEDIF(Таблица3[[#This Row],[Birthday]],Таблица3[[#This Row],[Date]],"y"))</f>
        <v>87</v>
      </c>
      <c r="G50" s="49">
        <v>3386</v>
      </c>
      <c r="H50" s="71">
        <v>35</v>
      </c>
      <c r="I50" s="50" t="s">
        <v>350</v>
      </c>
      <c r="J50" s="50" t="s">
        <v>158</v>
      </c>
      <c r="K50" s="50"/>
      <c r="L50" s="50"/>
      <c r="M50" s="50" t="s">
        <v>159</v>
      </c>
      <c r="N50" s="50"/>
      <c r="O50" s="50"/>
      <c r="P50" s="51" t="s">
        <v>28</v>
      </c>
      <c r="Q50" s="50"/>
      <c r="R50" s="51" t="s">
        <v>33</v>
      </c>
      <c r="S50" s="747"/>
    </row>
    <row r="51" spans="1:19" x14ac:dyDescent="0.25">
      <c r="A51" s="19">
        <v>50</v>
      </c>
      <c r="B51" s="44">
        <v>44629</v>
      </c>
      <c r="C51" s="52" t="s">
        <v>235</v>
      </c>
      <c r="D51" s="53">
        <v>20233</v>
      </c>
      <c r="E51" s="54" t="s">
        <v>194</v>
      </c>
      <c r="F51" s="55">
        <f>IF(ISBLANK(Таблица3[[#This Row],[Birthday]]),"",DATEDIF(Таблица3[[#This Row],[Birthday]],Таблица3[[#This Row],[Date]],"y"))</f>
        <v>66</v>
      </c>
      <c r="G51" s="56">
        <v>3382</v>
      </c>
      <c r="H51" s="73">
        <v>35</v>
      </c>
      <c r="I51" s="57" t="s">
        <v>350</v>
      </c>
      <c r="J51" s="57" t="s">
        <v>158</v>
      </c>
      <c r="K51" s="57"/>
      <c r="L51" s="57"/>
      <c r="M51" s="57" t="s">
        <v>159</v>
      </c>
      <c r="N51" s="57"/>
      <c r="O51" s="57"/>
      <c r="P51" s="58" t="s">
        <v>28</v>
      </c>
      <c r="Q51" s="57"/>
      <c r="R51" s="58" t="s">
        <v>9</v>
      </c>
      <c r="S51" s="747"/>
    </row>
    <row r="52" spans="1:19" x14ac:dyDescent="0.25">
      <c r="A52" s="19">
        <v>51</v>
      </c>
      <c r="B52" s="44">
        <v>44629</v>
      </c>
      <c r="C52" s="45" t="s">
        <v>236</v>
      </c>
      <c r="D52" s="46">
        <v>18070</v>
      </c>
      <c r="E52" s="47" t="s">
        <v>194</v>
      </c>
      <c r="F52" s="48">
        <f>IF(ISBLANK(Таблица3[[#This Row],[Birthday]]),"",DATEDIF(Таблица3[[#This Row],[Birthday]],Таблица3[[#This Row],[Date]],"y"))</f>
        <v>72</v>
      </c>
      <c r="G52" s="49">
        <v>3396</v>
      </c>
      <c r="H52" s="71">
        <v>35</v>
      </c>
      <c r="I52" s="50" t="s">
        <v>350</v>
      </c>
      <c r="J52" s="50" t="s">
        <v>158</v>
      </c>
      <c r="K52" s="50"/>
      <c r="L52" s="50"/>
      <c r="M52" s="50" t="s">
        <v>159</v>
      </c>
      <c r="N52" s="50"/>
      <c r="O52" s="50"/>
      <c r="P52" s="51" t="s">
        <v>28</v>
      </c>
      <c r="Q52" s="50"/>
      <c r="R52" s="51" t="s">
        <v>9</v>
      </c>
      <c r="S52" s="747"/>
    </row>
    <row r="53" spans="1:19" x14ac:dyDescent="0.25">
      <c r="A53" s="19">
        <v>52</v>
      </c>
      <c r="B53" s="44">
        <v>44632</v>
      </c>
      <c r="C53" s="45" t="s">
        <v>237</v>
      </c>
      <c r="D53" s="46">
        <v>19938</v>
      </c>
      <c r="E53" s="47" t="s">
        <v>193</v>
      </c>
      <c r="F53" s="48">
        <f>IF(ISBLANK(Таблица3[[#This Row],[Birthday]]),"",DATEDIF(Таблица3[[#This Row],[Birthday]],Таблица3[[#This Row],[Date]],"y"))</f>
        <v>67</v>
      </c>
      <c r="G53" s="49">
        <v>3566</v>
      </c>
      <c r="H53" s="71">
        <v>35</v>
      </c>
      <c r="I53" s="50" t="s">
        <v>178</v>
      </c>
      <c r="J53" s="50" t="s">
        <v>158</v>
      </c>
      <c r="K53" s="50" t="s">
        <v>174</v>
      </c>
      <c r="L53" s="50" t="s">
        <v>183</v>
      </c>
      <c r="M53" s="50" t="s">
        <v>159</v>
      </c>
      <c r="N53" s="50">
        <v>2</v>
      </c>
      <c r="O53" s="50" t="s">
        <v>164</v>
      </c>
      <c r="P53" s="51" t="s">
        <v>28</v>
      </c>
      <c r="Q53" s="50"/>
      <c r="R53" s="51" t="s">
        <v>33</v>
      </c>
      <c r="S53" s="747"/>
    </row>
    <row r="54" spans="1:19" x14ac:dyDescent="0.25">
      <c r="A54" s="19">
        <v>53</v>
      </c>
      <c r="B54" s="44">
        <v>44632</v>
      </c>
      <c r="C54" s="45" t="s">
        <v>238</v>
      </c>
      <c r="D54" s="46">
        <v>28124</v>
      </c>
      <c r="E54" s="47" t="s">
        <v>193</v>
      </c>
      <c r="F54" s="48">
        <f>IF(ISBLANK(Таблица3[[#This Row],[Birthday]]),"",DATEDIF(Таблица3[[#This Row],[Birthday]],Таблица3[[#This Row],[Date]],"y"))</f>
        <v>45</v>
      </c>
      <c r="G54" s="49">
        <v>3570</v>
      </c>
      <c r="H54" s="71">
        <v>35</v>
      </c>
      <c r="I54" s="50" t="s">
        <v>350</v>
      </c>
      <c r="J54" s="50" t="s">
        <v>158</v>
      </c>
      <c r="K54" s="50"/>
      <c r="L54" s="50"/>
      <c r="M54" s="50" t="s">
        <v>159</v>
      </c>
      <c r="N54" s="50"/>
      <c r="O54" s="50"/>
      <c r="P54" s="51" t="s">
        <v>28</v>
      </c>
      <c r="Q54" s="50"/>
      <c r="R54" s="51" t="s">
        <v>33</v>
      </c>
      <c r="S54" s="747"/>
    </row>
    <row r="55" spans="1:19" x14ac:dyDescent="0.25">
      <c r="A55" s="19">
        <v>54</v>
      </c>
      <c r="B55" s="44">
        <v>44634</v>
      </c>
      <c r="C55" s="45" t="s">
        <v>239</v>
      </c>
      <c r="D55" s="46">
        <v>21010</v>
      </c>
      <c r="E55" s="47" t="s">
        <v>194</v>
      </c>
      <c r="F55" s="48">
        <f>IF(ISBLANK(Таблица3[[#This Row],[Birthday]]),"",DATEDIF(Таблица3[[#This Row],[Birthday]],Таблица3[[#This Row],[Date]],"y"))</f>
        <v>64</v>
      </c>
      <c r="G55" s="49">
        <v>3686</v>
      </c>
      <c r="H55" s="71">
        <v>35</v>
      </c>
      <c r="I55" s="50" t="s">
        <v>178</v>
      </c>
      <c r="J55" s="50" t="s">
        <v>158</v>
      </c>
      <c r="K55" s="50" t="s">
        <v>174</v>
      </c>
      <c r="L55" s="50" t="s">
        <v>183</v>
      </c>
      <c r="M55" s="50" t="s">
        <v>159</v>
      </c>
      <c r="N55" s="50">
        <v>2</v>
      </c>
      <c r="O55" s="50" t="s">
        <v>164</v>
      </c>
      <c r="P55" s="51" t="s">
        <v>28</v>
      </c>
      <c r="Q55" s="50"/>
      <c r="R55" s="51" t="s">
        <v>31</v>
      </c>
      <c r="S55" s="747"/>
    </row>
    <row r="56" spans="1:19" x14ac:dyDescent="0.25">
      <c r="A56" s="19">
        <v>55</v>
      </c>
      <c r="B56" s="44">
        <v>44634</v>
      </c>
      <c r="C56" s="45" t="s">
        <v>240</v>
      </c>
      <c r="D56" s="46">
        <v>23726</v>
      </c>
      <c r="E56" s="47" t="s">
        <v>193</v>
      </c>
      <c r="F56" s="48">
        <f>IF(ISBLANK(Таблица3[[#This Row],[Birthday]]),"",DATEDIF(Таблица3[[#This Row],[Birthday]],Таблица3[[#This Row],[Date]],"y"))</f>
        <v>57</v>
      </c>
      <c r="G56" s="49">
        <v>3682</v>
      </c>
      <c r="H56" s="71">
        <v>35</v>
      </c>
      <c r="I56" s="50" t="s">
        <v>350</v>
      </c>
      <c r="J56" s="50" t="s">
        <v>158</v>
      </c>
      <c r="K56" s="50" t="s">
        <v>174</v>
      </c>
      <c r="L56" s="50" t="s">
        <v>183</v>
      </c>
      <c r="M56" s="50" t="s">
        <v>159</v>
      </c>
      <c r="N56" s="50">
        <v>2</v>
      </c>
      <c r="O56" s="50" t="s">
        <v>164</v>
      </c>
      <c r="P56" s="51" t="s">
        <v>28</v>
      </c>
      <c r="Q56" s="50"/>
      <c r="R56" s="51" t="s">
        <v>31</v>
      </c>
      <c r="S56" s="747"/>
    </row>
    <row r="57" spans="1:19" x14ac:dyDescent="0.25">
      <c r="A57" s="19">
        <v>56</v>
      </c>
      <c r="B57" s="44">
        <v>44634</v>
      </c>
      <c r="C57" s="45" t="s">
        <v>241</v>
      </c>
      <c r="D57" s="46">
        <v>24780</v>
      </c>
      <c r="E57" s="47" t="s">
        <v>193</v>
      </c>
      <c r="F57" s="48">
        <f>IF(ISBLANK(Таблица3[[#This Row],[Birthday]]),"",DATEDIF(Таблица3[[#This Row],[Birthday]],Таблица3[[#This Row],[Date]],"y"))</f>
        <v>54</v>
      </c>
      <c r="G57" s="49">
        <v>3698</v>
      </c>
      <c r="H57" s="71">
        <v>35</v>
      </c>
      <c r="I57" s="50" t="s">
        <v>350</v>
      </c>
      <c r="J57" s="50" t="s">
        <v>158</v>
      </c>
      <c r="K57" s="50"/>
      <c r="L57" s="50"/>
      <c r="M57" s="50" t="s">
        <v>159</v>
      </c>
      <c r="N57" s="50"/>
      <c r="O57" s="50"/>
      <c r="P57" s="51" t="s">
        <v>28</v>
      </c>
      <c r="Q57" s="50"/>
      <c r="R57" s="51" t="s">
        <v>31</v>
      </c>
      <c r="S57" s="747"/>
    </row>
    <row r="58" spans="1:19" x14ac:dyDescent="0.25">
      <c r="A58" s="19">
        <v>57</v>
      </c>
      <c r="B58" s="44">
        <v>44634</v>
      </c>
      <c r="C58" s="52" t="s">
        <v>242</v>
      </c>
      <c r="D58" s="53">
        <v>22024</v>
      </c>
      <c r="E58" s="54" t="s">
        <v>194</v>
      </c>
      <c r="F58" s="55">
        <f>IF(ISBLANK(Таблица3[[#This Row],[Birthday]]),"",DATEDIF(Таблица3[[#This Row],[Birthday]],Таблица3[[#This Row],[Date]],"y"))</f>
        <v>61</v>
      </c>
      <c r="G58" s="56">
        <v>5655</v>
      </c>
      <c r="H58" s="73">
        <v>7</v>
      </c>
      <c r="I58" s="57" t="s">
        <v>243</v>
      </c>
      <c r="J58" s="57" t="s">
        <v>170</v>
      </c>
      <c r="K58" s="57"/>
      <c r="L58" s="57"/>
      <c r="M58" s="57" t="s">
        <v>159</v>
      </c>
      <c r="N58" s="57"/>
      <c r="O58" s="57"/>
      <c r="P58" s="58" t="s">
        <v>28</v>
      </c>
      <c r="Q58" s="57"/>
      <c r="R58" s="58" t="s">
        <v>31</v>
      </c>
      <c r="S58" s="747"/>
    </row>
    <row r="59" spans="1:19" x14ac:dyDescent="0.25">
      <c r="A59" s="19">
        <v>58</v>
      </c>
      <c r="B59" s="44">
        <v>44634</v>
      </c>
      <c r="C59" s="45" t="s">
        <v>244</v>
      </c>
      <c r="D59" s="46">
        <v>23609</v>
      </c>
      <c r="E59" s="47" t="s">
        <v>193</v>
      </c>
      <c r="F59" s="48">
        <f>IF(ISBLANK(Таблица3[[#This Row],[Birthday]]),"",DATEDIF(Таблица3[[#This Row],[Birthday]],Таблица3[[#This Row],[Date]],"y"))</f>
        <v>57</v>
      </c>
      <c r="G59" s="49">
        <v>3718</v>
      </c>
      <c r="H59" s="71">
        <v>35</v>
      </c>
      <c r="I59" s="50" t="s">
        <v>178</v>
      </c>
      <c r="J59" s="50" t="s">
        <v>158</v>
      </c>
      <c r="K59" s="50" t="s">
        <v>174</v>
      </c>
      <c r="L59" s="50" t="s">
        <v>206</v>
      </c>
      <c r="M59" s="50" t="s">
        <v>159</v>
      </c>
      <c r="N59" s="50">
        <v>1</v>
      </c>
      <c r="O59" s="50" t="s">
        <v>190</v>
      </c>
      <c r="P59" s="51" t="s">
        <v>28</v>
      </c>
      <c r="Q59" s="50"/>
      <c r="R59" s="51" t="s">
        <v>31</v>
      </c>
      <c r="S59" s="747"/>
    </row>
    <row r="60" spans="1:19" x14ac:dyDescent="0.25">
      <c r="A60" s="19">
        <v>59</v>
      </c>
      <c r="B60" s="44">
        <v>44634</v>
      </c>
      <c r="C60" s="45" t="s">
        <v>245</v>
      </c>
      <c r="D60" s="46">
        <v>21685</v>
      </c>
      <c r="E60" s="47" t="s">
        <v>193</v>
      </c>
      <c r="F60" s="48">
        <f>IF(ISBLANK(Таблица3[[#This Row],[Birthday]]),"",DATEDIF(Таблица3[[#This Row],[Birthday]],Таблица3[[#This Row],[Date]],"y"))</f>
        <v>62</v>
      </c>
      <c r="G60" s="49">
        <v>3720</v>
      </c>
      <c r="H60" s="71">
        <v>35</v>
      </c>
      <c r="I60" s="50" t="s">
        <v>178</v>
      </c>
      <c r="J60" s="50" t="s">
        <v>158</v>
      </c>
      <c r="K60" s="50" t="s">
        <v>174</v>
      </c>
      <c r="L60" s="50" t="s">
        <v>163</v>
      </c>
      <c r="M60" s="50" t="s">
        <v>159</v>
      </c>
      <c r="N60" s="50">
        <v>1</v>
      </c>
      <c r="O60" s="50" t="s">
        <v>164</v>
      </c>
      <c r="P60" s="51" t="s">
        <v>28</v>
      </c>
      <c r="Q60" s="50"/>
      <c r="R60" s="51" t="s">
        <v>31</v>
      </c>
      <c r="S60" s="747"/>
    </row>
    <row r="61" spans="1:19" x14ac:dyDescent="0.25">
      <c r="A61" s="19">
        <v>60</v>
      </c>
      <c r="B61" s="44">
        <v>44637</v>
      </c>
      <c r="C61" s="45" t="s">
        <v>246</v>
      </c>
      <c r="D61" s="46">
        <v>19622</v>
      </c>
      <c r="E61" s="47" t="s">
        <v>193</v>
      </c>
      <c r="F61" s="48">
        <f>IF(ISBLANK(Таблица3[[#This Row],[Birthday]]),"",DATEDIF(Таблица3[[#This Row],[Birthday]],Таблица3[[#This Row],[Date]],"y"))</f>
        <v>68</v>
      </c>
      <c r="G61" s="49">
        <v>3904</v>
      </c>
      <c r="H61" s="71">
        <v>35</v>
      </c>
      <c r="I61" s="50" t="s">
        <v>178</v>
      </c>
      <c r="J61" s="50" t="s">
        <v>158</v>
      </c>
      <c r="K61" s="50" t="s">
        <v>174</v>
      </c>
      <c r="L61" s="50" t="s">
        <v>163</v>
      </c>
      <c r="M61" s="50" t="s">
        <v>159</v>
      </c>
      <c r="N61" s="50">
        <v>2</v>
      </c>
      <c r="O61" s="50" t="s">
        <v>164</v>
      </c>
      <c r="P61" s="51" t="s">
        <v>28</v>
      </c>
      <c r="Q61" s="50"/>
      <c r="R61" s="51" t="s">
        <v>31</v>
      </c>
      <c r="S61" s="747"/>
    </row>
    <row r="62" spans="1:19" x14ac:dyDescent="0.25">
      <c r="A62" s="19">
        <v>61</v>
      </c>
      <c r="B62" s="72">
        <v>44637</v>
      </c>
      <c r="C62" s="52" t="s">
        <v>247</v>
      </c>
      <c r="D62" s="53">
        <v>29732</v>
      </c>
      <c r="E62" s="54" t="s">
        <v>193</v>
      </c>
      <c r="F62" s="55">
        <f>IF(ISBLANK(Таблица3[[#This Row],[Birthday]]),"",DATEDIF(Таблица3[[#This Row],[Birthday]],Таблица3[[#This Row],[Date]],"y"))</f>
        <v>40</v>
      </c>
      <c r="G62" s="56">
        <v>3908</v>
      </c>
      <c r="H62" s="73">
        <v>35</v>
      </c>
      <c r="I62" s="57" t="s">
        <v>350</v>
      </c>
      <c r="J62" s="57" t="s">
        <v>158</v>
      </c>
      <c r="K62" s="57"/>
      <c r="L62" s="57"/>
      <c r="M62" s="57" t="s">
        <v>159</v>
      </c>
      <c r="N62" s="57"/>
      <c r="O62" s="57"/>
      <c r="P62" s="58" t="s">
        <v>28</v>
      </c>
      <c r="Q62" s="57"/>
      <c r="R62" s="58" t="s">
        <v>165</v>
      </c>
      <c r="S62" s="747"/>
    </row>
    <row r="63" spans="1:19" x14ac:dyDescent="0.25">
      <c r="A63" s="19">
        <v>62</v>
      </c>
      <c r="B63" s="44">
        <v>44637</v>
      </c>
      <c r="C63" s="75" t="s">
        <v>248</v>
      </c>
      <c r="D63" s="76">
        <v>26769</v>
      </c>
      <c r="E63" s="77" t="s">
        <v>193</v>
      </c>
      <c r="F63" s="78">
        <f>IF(ISBLANK(Таблица3[[#This Row],[Birthday]]),"",DATEDIF(Таблица3[[#This Row],[Birthday]],Таблица3[[#This Row],[Date]],"y"))</f>
        <v>48</v>
      </c>
      <c r="G63" s="79">
        <v>3926</v>
      </c>
      <c r="H63" s="80">
        <v>35</v>
      </c>
      <c r="I63" s="81" t="s">
        <v>350</v>
      </c>
      <c r="J63" s="81" t="s">
        <v>158</v>
      </c>
      <c r="K63" s="81"/>
      <c r="L63" s="81"/>
      <c r="M63" s="81" t="s">
        <v>159</v>
      </c>
      <c r="N63" s="81"/>
      <c r="O63" s="81"/>
      <c r="P63" s="82" t="s">
        <v>28</v>
      </c>
      <c r="Q63" s="81"/>
      <c r="R63" s="82" t="s">
        <v>18</v>
      </c>
      <c r="S63" s="747"/>
    </row>
    <row r="64" spans="1:19" x14ac:dyDescent="0.25">
      <c r="A64" s="19">
        <v>63</v>
      </c>
      <c r="B64" s="72">
        <v>44637</v>
      </c>
      <c r="C64" s="45" t="s">
        <v>249</v>
      </c>
      <c r="D64" s="76">
        <v>28095</v>
      </c>
      <c r="E64" s="47" t="s">
        <v>193</v>
      </c>
      <c r="F64" s="78">
        <f>IF(ISBLANK(Таблица3[[#This Row],[Birthday]]),"",DATEDIF(Таблица3[[#This Row],[Birthday]],Таблица3[[#This Row],[Date]],"y"))</f>
        <v>45</v>
      </c>
      <c r="G64" s="79">
        <v>3924</v>
      </c>
      <c r="H64" s="80">
        <v>35</v>
      </c>
      <c r="I64" s="81" t="s">
        <v>350</v>
      </c>
      <c r="J64" s="81" t="s">
        <v>158</v>
      </c>
      <c r="K64" s="81" t="s">
        <v>173</v>
      </c>
      <c r="L64" s="50" t="s">
        <v>183</v>
      </c>
      <c r="M64" s="50" t="s">
        <v>159</v>
      </c>
      <c r="N64" s="81"/>
      <c r="O64" s="50" t="s">
        <v>192</v>
      </c>
      <c r="P64" s="51" t="s">
        <v>28</v>
      </c>
      <c r="Q64" s="81"/>
      <c r="R64" s="51" t="s">
        <v>31</v>
      </c>
      <c r="S64" s="747"/>
    </row>
    <row r="65" spans="1:19" x14ac:dyDescent="0.25">
      <c r="A65" s="19">
        <v>64</v>
      </c>
      <c r="B65" s="44">
        <v>44637</v>
      </c>
      <c r="C65" s="45" t="s">
        <v>250</v>
      </c>
      <c r="D65" s="76">
        <v>20675</v>
      </c>
      <c r="E65" s="47" t="s">
        <v>193</v>
      </c>
      <c r="F65" s="78">
        <f>IF(ISBLANK(Таблица3[[#This Row],[Birthday]]),"",DATEDIF(Таблица3[[#This Row],[Birthday]],Таблица3[[#This Row],[Date]],"y"))</f>
        <v>65</v>
      </c>
      <c r="G65" s="79">
        <v>3930</v>
      </c>
      <c r="H65" s="80">
        <v>35</v>
      </c>
      <c r="I65" s="81" t="s">
        <v>350</v>
      </c>
      <c r="J65" s="81" t="s">
        <v>158</v>
      </c>
      <c r="K65" s="81"/>
      <c r="L65" s="81"/>
      <c r="M65" s="50" t="s">
        <v>159</v>
      </c>
      <c r="N65" s="81"/>
      <c r="O65" s="81"/>
      <c r="P65" s="82" t="s">
        <v>28</v>
      </c>
      <c r="Q65" s="81"/>
      <c r="R65" s="51" t="s">
        <v>31</v>
      </c>
      <c r="S65" s="747"/>
    </row>
    <row r="66" spans="1:19" x14ac:dyDescent="0.25">
      <c r="A66" s="19">
        <v>65</v>
      </c>
      <c r="B66" s="74">
        <v>44641</v>
      </c>
      <c r="C66" s="45" t="s">
        <v>251</v>
      </c>
      <c r="D66" s="76">
        <v>18820</v>
      </c>
      <c r="E66" s="47" t="s">
        <v>193</v>
      </c>
      <c r="F66" s="78">
        <f>IF(ISBLANK(Таблица3[[#This Row],[Birthday]]),"",DATEDIF(Таблица3[[#This Row],[Birthday]],Таблица3[[#This Row],[Date]],"y"))</f>
        <v>70</v>
      </c>
      <c r="G66" s="79">
        <v>4124</v>
      </c>
      <c r="H66" s="80">
        <v>35</v>
      </c>
      <c r="I66" s="81" t="s">
        <v>178</v>
      </c>
      <c r="J66" s="81" t="s">
        <v>158</v>
      </c>
      <c r="K66" s="81" t="s">
        <v>174</v>
      </c>
      <c r="L66" s="50" t="s">
        <v>183</v>
      </c>
      <c r="M66" s="50" t="s">
        <v>159</v>
      </c>
      <c r="N66" s="81">
        <v>2</v>
      </c>
      <c r="O66" s="50" t="s">
        <v>164</v>
      </c>
      <c r="P66" s="51" t="s">
        <v>28</v>
      </c>
      <c r="Q66" s="81"/>
      <c r="R66" s="51" t="s">
        <v>24</v>
      </c>
      <c r="S66" s="747"/>
    </row>
    <row r="67" spans="1:19" x14ac:dyDescent="0.25">
      <c r="A67" s="19">
        <v>66</v>
      </c>
      <c r="B67" s="74">
        <v>44641</v>
      </c>
      <c r="C67" s="45" t="s">
        <v>252</v>
      </c>
      <c r="D67" s="76">
        <v>28640</v>
      </c>
      <c r="E67" s="47" t="s">
        <v>193</v>
      </c>
      <c r="F67" s="78">
        <f>IF(ISBLANK(Таблица3[[#This Row],[Birthday]]),"",DATEDIF(Таблица3[[#This Row],[Birthday]],Таблица3[[#This Row],[Date]],"y"))</f>
        <v>43</v>
      </c>
      <c r="G67" s="79">
        <v>4144</v>
      </c>
      <c r="H67" s="80">
        <v>35</v>
      </c>
      <c r="I67" s="81" t="s">
        <v>350</v>
      </c>
      <c r="J67" s="81" t="s">
        <v>158</v>
      </c>
      <c r="K67" s="81" t="s">
        <v>174</v>
      </c>
      <c r="L67" s="50" t="s">
        <v>183</v>
      </c>
      <c r="M67" s="50" t="s">
        <v>159</v>
      </c>
      <c r="N67" s="81">
        <v>1</v>
      </c>
      <c r="O67" s="50" t="s">
        <v>164</v>
      </c>
      <c r="P67" s="51" t="s">
        <v>28</v>
      </c>
      <c r="Q67" s="81"/>
      <c r="R67" s="51" t="s">
        <v>33</v>
      </c>
      <c r="S67" s="747"/>
    </row>
    <row r="68" spans="1:19" x14ac:dyDescent="0.25">
      <c r="A68" s="19">
        <v>67</v>
      </c>
      <c r="B68" s="74">
        <v>44644</v>
      </c>
      <c r="C68" s="45" t="s">
        <v>253</v>
      </c>
      <c r="D68" s="76">
        <v>15654</v>
      </c>
      <c r="E68" s="47" t="s">
        <v>194</v>
      </c>
      <c r="F68" s="78">
        <f>IF(ISBLANK(Таблица3[[#This Row],[Birthday]]),"",DATEDIF(Таблица3[[#This Row],[Birthday]],Таблица3[[#This Row],[Date]],"y"))</f>
        <v>79</v>
      </c>
      <c r="G68" s="79">
        <v>4306</v>
      </c>
      <c r="H68" s="80">
        <v>35</v>
      </c>
      <c r="I68" s="81" t="s">
        <v>350</v>
      </c>
      <c r="J68" s="81" t="s">
        <v>158</v>
      </c>
      <c r="K68" s="81"/>
      <c r="L68" s="81"/>
      <c r="M68" s="50" t="s">
        <v>159</v>
      </c>
      <c r="N68" s="81"/>
      <c r="O68" s="81"/>
      <c r="P68" s="51" t="s">
        <v>28</v>
      </c>
      <c r="Q68" s="81"/>
      <c r="R68" s="51" t="s">
        <v>18</v>
      </c>
      <c r="S68" s="747"/>
    </row>
    <row r="69" spans="1:19" x14ac:dyDescent="0.25">
      <c r="A69" s="19">
        <v>68</v>
      </c>
      <c r="B69" s="83">
        <v>44644</v>
      </c>
      <c r="C69" s="52" t="s">
        <v>254</v>
      </c>
      <c r="D69" s="53">
        <v>14970</v>
      </c>
      <c r="E69" s="54" t="s">
        <v>194</v>
      </c>
      <c r="F69" s="84">
        <f>IF(ISBLANK(Таблица3[[#This Row],[Birthday]]),"",DATEDIF(Таблица3[[#This Row],[Birthday]],Таблица3[[#This Row],[Date]],"y"))</f>
        <v>81</v>
      </c>
      <c r="G69" s="85">
        <v>4376</v>
      </c>
      <c r="H69" s="86">
        <v>35</v>
      </c>
      <c r="I69" s="87" t="s">
        <v>178</v>
      </c>
      <c r="J69" s="87" t="s">
        <v>158</v>
      </c>
      <c r="K69" s="87" t="s">
        <v>174</v>
      </c>
      <c r="L69" s="57" t="s">
        <v>163</v>
      </c>
      <c r="M69" s="57" t="s">
        <v>159</v>
      </c>
      <c r="N69" s="87">
        <v>2</v>
      </c>
      <c r="O69" s="57" t="s">
        <v>164</v>
      </c>
      <c r="P69" s="58" t="s">
        <v>28</v>
      </c>
      <c r="Q69" s="87"/>
      <c r="R69" s="58" t="s">
        <v>29</v>
      </c>
      <c r="S69" s="747"/>
    </row>
    <row r="70" spans="1:19" x14ac:dyDescent="0.25">
      <c r="A70" s="19">
        <v>69</v>
      </c>
      <c r="B70" s="74">
        <v>44644</v>
      </c>
      <c r="C70" s="45" t="s">
        <v>255</v>
      </c>
      <c r="D70" s="46">
        <v>20000</v>
      </c>
      <c r="E70" s="47" t="s">
        <v>194</v>
      </c>
      <c r="F70" s="48">
        <f>IF(ISBLANK(Таблица3[[#This Row],[Birthday]]),"",DATEDIF(Таблица3[[#This Row],[Birthday]],Таблица3[[#This Row],[Date]],"y"))</f>
        <v>67</v>
      </c>
      <c r="G70" s="49">
        <v>4334</v>
      </c>
      <c r="H70" s="71">
        <v>35</v>
      </c>
      <c r="I70" s="50" t="s">
        <v>350</v>
      </c>
      <c r="J70" s="50" t="s">
        <v>158</v>
      </c>
      <c r="K70" s="50"/>
      <c r="L70" s="50"/>
      <c r="M70" s="50" t="s">
        <v>159</v>
      </c>
      <c r="N70" s="50"/>
      <c r="O70" s="50"/>
      <c r="P70" s="51" t="s">
        <v>28</v>
      </c>
      <c r="Q70" s="50"/>
      <c r="R70" s="51" t="s">
        <v>29</v>
      </c>
      <c r="S70" s="747"/>
    </row>
    <row r="71" spans="1:19" x14ac:dyDescent="0.25">
      <c r="A71" s="19">
        <v>70</v>
      </c>
      <c r="B71" s="83">
        <v>44644</v>
      </c>
      <c r="C71" s="45" t="s">
        <v>256</v>
      </c>
      <c r="D71" s="46">
        <v>15142</v>
      </c>
      <c r="E71" s="47" t="s">
        <v>194</v>
      </c>
      <c r="F71" s="48">
        <f>IF(ISBLANK(Таблица3[[#This Row],[Birthday]]),"",DATEDIF(Таблица3[[#This Row],[Birthday]],Таблица3[[#This Row],[Date]],"y"))</f>
        <v>80</v>
      </c>
      <c r="G71" s="49">
        <v>4372</v>
      </c>
      <c r="H71" s="71">
        <v>35</v>
      </c>
      <c r="I71" s="50" t="s">
        <v>350</v>
      </c>
      <c r="J71" s="50" t="s">
        <v>158</v>
      </c>
      <c r="K71" s="50" t="s">
        <v>174</v>
      </c>
      <c r="L71" s="50" t="s">
        <v>183</v>
      </c>
      <c r="M71" s="50" t="s">
        <v>159</v>
      </c>
      <c r="N71" s="50">
        <v>1</v>
      </c>
      <c r="O71" s="50" t="s">
        <v>164</v>
      </c>
      <c r="P71" s="51" t="s">
        <v>28</v>
      </c>
      <c r="Q71" s="50"/>
      <c r="R71" s="51" t="s">
        <v>32</v>
      </c>
      <c r="S71" s="747"/>
    </row>
    <row r="72" spans="1:19" x14ac:dyDescent="0.25">
      <c r="A72" s="19">
        <v>71</v>
      </c>
      <c r="B72" s="44">
        <v>44647</v>
      </c>
      <c r="C72" s="45" t="s">
        <v>257</v>
      </c>
      <c r="D72" s="46">
        <v>21414</v>
      </c>
      <c r="E72" s="47" t="s">
        <v>193</v>
      </c>
      <c r="F72" s="48">
        <f>IF(ISBLANK(Таблица3[[#This Row],[Birthday]]),"",DATEDIF(Таблица3[[#This Row],[Birthday]],Таблица3[[#This Row],[Date]],"y"))</f>
        <v>63</v>
      </c>
      <c r="G72" s="49">
        <v>4492</v>
      </c>
      <c r="H72" s="71">
        <v>35</v>
      </c>
      <c r="I72" s="50" t="s">
        <v>350</v>
      </c>
      <c r="J72" s="50" t="s">
        <v>158</v>
      </c>
      <c r="K72" s="50" t="s">
        <v>174</v>
      </c>
      <c r="L72" s="50" t="s">
        <v>594</v>
      </c>
      <c r="M72" s="50" t="s">
        <v>159</v>
      </c>
      <c r="N72" s="50">
        <v>1</v>
      </c>
      <c r="O72" s="50" t="s">
        <v>164</v>
      </c>
      <c r="P72" s="51" t="s">
        <v>28</v>
      </c>
      <c r="Q72" s="50"/>
      <c r="R72" s="51" t="s">
        <v>29</v>
      </c>
      <c r="S72" s="747"/>
    </row>
    <row r="73" spans="1:19" x14ac:dyDescent="0.25">
      <c r="A73" s="19">
        <v>72</v>
      </c>
      <c r="B73" s="44">
        <v>44647</v>
      </c>
      <c r="C73" s="45" t="s">
        <v>260</v>
      </c>
      <c r="D73" s="46">
        <v>27558</v>
      </c>
      <c r="E73" s="47" t="s">
        <v>193</v>
      </c>
      <c r="F73" s="48">
        <f>IF(ISBLANK(Таблица3[[#This Row],[Birthday]]),"",DATEDIF(Таблица3[[#This Row],[Birthday]],Таблица3[[#This Row],[Date]],"y"))</f>
        <v>46</v>
      </c>
      <c r="G73" s="49">
        <v>4496</v>
      </c>
      <c r="H73" s="71">
        <v>35</v>
      </c>
      <c r="I73" s="50" t="s">
        <v>350</v>
      </c>
      <c r="J73" s="50" t="s">
        <v>158</v>
      </c>
      <c r="K73" s="50" t="s">
        <v>174</v>
      </c>
      <c r="L73" s="50" t="s">
        <v>261</v>
      </c>
      <c r="M73" s="50" t="s">
        <v>159</v>
      </c>
      <c r="N73" s="50">
        <v>1</v>
      </c>
      <c r="O73" s="50" t="s">
        <v>164</v>
      </c>
      <c r="P73" s="51" t="s">
        <v>28</v>
      </c>
      <c r="Q73" s="50"/>
      <c r="R73" s="51" t="s">
        <v>29</v>
      </c>
      <c r="S73" s="747"/>
    </row>
    <row r="74" spans="1:19" x14ac:dyDescent="0.25">
      <c r="A74" s="19">
        <v>73</v>
      </c>
      <c r="B74" s="44">
        <v>44647</v>
      </c>
      <c r="C74" s="45" t="s">
        <v>262</v>
      </c>
      <c r="D74" s="46">
        <v>18802</v>
      </c>
      <c r="E74" s="47" t="s">
        <v>193</v>
      </c>
      <c r="F74" s="48">
        <f>IF(ISBLANK(Таблица3[[#This Row],[Birthday]]),"",DATEDIF(Таблица3[[#This Row],[Birthday]],Таблица3[[#This Row],[Date]],"y"))</f>
        <v>70</v>
      </c>
      <c r="G74" s="49">
        <v>4504</v>
      </c>
      <c r="H74" s="71">
        <v>35</v>
      </c>
      <c r="I74" s="50" t="s">
        <v>178</v>
      </c>
      <c r="J74" s="50" t="s">
        <v>158</v>
      </c>
      <c r="K74" s="50" t="s">
        <v>174</v>
      </c>
      <c r="L74" s="50" t="s">
        <v>163</v>
      </c>
      <c r="M74" s="50" t="s">
        <v>159</v>
      </c>
      <c r="N74" s="50">
        <v>2</v>
      </c>
      <c r="O74" s="50" t="s">
        <v>164</v>
      </c>
      <c r="P74" s="51" t="s">
        <v>28</v>
      </c>
      <c r="Q74" s="50"/>
      <c r="R74" s="51" t="s">
        <v>29</v>
      </c>
      <c r="S74" s="747"/>
    </row>
    <row r="75" spans="1:19" x14ac:dyDescent="0.25">
      <c r="A75" s="19">
        <v>74</v>
      </c>
      <c r="B75" s="44">
        <v>44647</v>
      </c>
      <c r="C75" s="45" t="s">
        <v>263</v>
      </c>
      <c r="D75" s="46">
        <v>22617</v>
      </c>
      <c r="E75" s="47" t="s">
        <v>194</v>
      </c>
      <c r="F75" s="48">
        <f>IF(ISBLANK(Таблица3[[#This Row],[Birthday]]),"",DATEDIF(Таблица3[[#This Row],[Birthday]],Таблица3[[#This Row],[Date]],"y"))</f>
        <v>60</v>
      </c>
      <c r="G75" s="49">
        <v>4506</v>
      </c>
      <c r="H75" s="71">
        <v>35</v>
      </c>
      <c r="I75" s="50" t="s">
        <v>178</v>
      </c>
      <c r="J75" s="50" t="s">
        <v>158</v>
      </c>
      <c r="K75" s="50" t="s">
        <v>174</v>
      </c>
      <c r="L75" s="50" t="s">
        <v>183</v>
      </c>
      <c r="M75" s="50" t="s">
        <v>159</v>
      </c>
      <c r="N75" s="50">
        <v>1</v>
      </c>
      <c r="O75" s="50" t="s">
        <v>164</v>
      </c>
      <c r="P75" s="51" t="s">
        <v>28</v>
      </c>
      <c r="Q75" s="50"/>
      <c r="R75" s="51" t="s">
        <v>21</v>
      </c>
      <c r="S75" s="747"/>
    </row>
    <row r="76" spans="1:19" x14ac:dyDescent="0.25">
      <c r="A76" s="19">
        <v>75</v>
      </c>
      <c r="B76" s="44">
        <v>44651</v>
      </c>
      <c r="C76" s="45" t="s">
        <v>264</v>
      </c>
      <c r="D76" s="46">
        <v>22448</v>
      </c>
      <c r="E76" s="47" t="s">
        <v>193</v>
      </c>
      <c r="F76" s="48">
        <f>IF(ISBLANK(Таблица3[[#This Row],[Birthday]]),"",DATEDIF(Таблица3[[#This Row],[Birthday]],Таблица3[[#This Row],[Date]],"y"))</f>
        <v>60</v>
      </c>
      <c r="G76" s="49">
        <v>4656</v>
      </c>
      <c r="H76" s="71">
        <v>35</v>
      </c>
      <c r="I76" s="50" t="s">
        <v>350</v>
      </c>
      <c r="J76" s="50"/>
      <c r="K76" s="50" t="s">
        <v>174</v>
      </c>
      <c r="L76" s="50" t="s">
        <v>265</v>
      </c>
      <c r="M76" s="50" t="s">
        <v>203</v>
      </c>
      <c r="N76" s="50">
        <v>1</v>
      </c>
      <c r="O76" s="50" t="s">
        <v>164</v>
      </c>
      <c r="P76" s="51" t="s">
        <v>28</v>
      </c>
      <c r="Q76" s="50"/>
      <c r="R76" s="51" t="s">
        <v>35</v>
      </c>
      <c r="S76" s="747"/>
    </row>
    <row r="77" spans="1:19" x14ac:dyDescent="0.25">
      <c r="A77" s="19">
        <v>76</v>
      </c>
      <c r="B77" s="44">
        <v>44651</v>
      </c>
      <c r="C77" s="45" t="s">
        <v>266</v>
      </c>
      <c r="D77" s="46">
        <v>16864</v>
      </c>
      <c r="E77" s="47" t="s">
        <v>193</v>
      </c>
      <c r="F77" s="48">
        <f>IF(ISBLANK(Таблица3[[#This Row],[Birthday]]),"",DATEDIF(Таблица3[[#This Row],[Birthday]],Таблица3[[#This Row],[Date]],"y"))</f>
        <v>76</v>
      </c>
      <c r="G77" s="49">
        <v>4814</v>
      </c>
      <c r="H77" s="71">
        <v>35</v>
      </c>
      <c r="I77" s="50" t="s">
        <v>178</v>
      </c>
      <c r="J77" s="50" t="s">
        <v>158</v>
      </c>
      <c r="K77" s="50" t="s">
        <v>174</v>
      </c>
      <c r="L77" s="50" t="s">
        <v>593</v>
      </c>
      <c r="M77" s="50" t="s">
        <v>159</v>
      </c>
      <c r="N77" s="50">
        <v>3</v>
      </c>
      <c r="O77" s="50" t="s">
        <v>164</v>
      </c>
      <c r="P77" s="51" t="s">
        <v>28</v>
      </c>
      <c r="Q77" s="50"/>
      <c r="R77" s="51" t="s">
        <v>35</v>
      </c>
      <c r="S77" s="747"/>
    </row>
    <row r="78" spans="1:19" x14ac:dyDescent="0.25">
      <c r="A78" s="19">
        <v>77</v>
      </c>
      <c r="B78" s="44">
        <v>44652</v>
      </c>
      <c r="C78" s="45" t="s">
        <v>268</v>
      </c>
      <c r="D78" s="46">
        <v>26266</v>
      </c>
      <c r="E78" s="47" t="s">
        <v>193</v>
      </c>
      <c r="F78" s="48">
        <f>IF(ISBLANK(Таблица3[[#This Row],[Birthday]]),"",DATEDIF(Таблица3[[#This Row],[Birthday]],Таблица3[[#This Row],[Date]],"y"))</f>
        <v>50</v>
      </c>
      <c r="G78" s="49">
        <v>4844</v>
      </c>
      <c r="H78" s="71">
        <v>35</v>
      </c>
      <c r="I78" s="50" t="s">
        <v>178</v>
      </c>
      <c r="J78" s="50" t="s">
        <v>158</v>
      </c>
      <c r="K78" s="50" t="s">
        <v>174</v>
      </c>
      <c r="L78" s="50" t="s">
        <v>183</v>
      </c>
      <c r="M78" s="50" t="s">
        <v>159</v>
      </c>
      <c r="N78" s="50">
        <v>2</v>
      </c>
      <c r="O78" s="50" t="s">
        <v>164</v>
      </c>
      <c r="P78" s="51" t="s">
        <v>28</v>
      </c>
      <c r="Q78" s="50"/>
      <c r="R78" s="51" t="s">
        <v>31</v>
      </c>
      <c r="S78" s="747"/>
    </row>
    <row r="79" spans="1:19" x14ac:dyDescent="0.25">
      <c r="A79" s="19">
        <v>78</v>
      </c>
      <c r="B79" s="44">
        <v>44652</v>
      </c>
      <c r="C79" s="45" t="s">
        <v>269</v>
      </c>
      <c r="D79" s="46">
        <v>20039</v>
      </c>
      <c r="E79" s="47" t="s">
        <v>193</v>
      </c>
      <c r="F79" s="48">
        <f>IF(ISBLANK(Таблица3[[#This Row],[Birthday]]),"",DATEDIF(Таблица3[[#This Row],[Birthday]],Таблица3[[#This Row],[Date]],"y"))</f>
        <v>67</v>
      </c>
      <c r="G79" s="49">
        <v>4890</v>
      </c>
      <c r="H79" s="71">
        <v>35</v>
      </c>
      <c r="I79" s="50" t="s">
        <v>350</v>
      </c>
      <c r="J79" s="50" t="s">
        <v>158</v>
      </c>
      <c r="K79" s="50"/>
      <c r="L79" s="50"/>
      <c r="M79" s="50" t="s">
        <v>159</v>
      </c>
      <c r="N79" s="50"/>
      <c r="O79" s="50"/>
      <c r="P79" s="51" t="s">
        <v>28</v>
      </c>
      <c r="Q79" s="50"/>
      <c r="R79" s="51" t="s">
        <v>31</v>
      </c>
      <c r="S79" s="747"/>
    </row>
    <row r="80" spans="1:19" x14ac:dyDescent="0.25">
      <c r="A80" s="19">
        <v>79</v>
      </c>
      <c r="B80" s="44">
        <v>44652</v>
      </c>
      <c r="C80" s="45" t="s">
        <v>270</v>
      </c>
      <c r="D80" s="46">
        <v>17317</v>
      </c>
      <c r="E80" s="47" t="s">
        <v>194</v>
      </c>
      <c r="F80" s="48">
        <f>IF(ISBLANK(Таблица3[[#This Row],[Birthday]]),"",DATEDIF(Таблица3[[#This Row],[Birthday]],Таблица3[[#This Row],[Date]],"y"))</f>
        <v>74</v>
      </c>
      <c r="G80" s="49">
        <v>4900</v>
      </c>
      <c r="H80" s="71">
        <v>35</v>
      </c>
      <c r="I80" s="50" t="s">
        <v>178</v>
      </c>
      <c r="J80" s="50" t="s">
        <v>158</v>
      </c>
      <c r="K80" s="50" t="s">
        <v>174</v>
      </c>
      <c r="L80" s="50" t="s">
        <v>163</v>
      </c>
      <c r="M80" s="50" t="s">
        <v>159</v>
      </c>
      <c r="N80" s="50">
        <v>1</v>
      </c>
      <c r="O80" s="50" t="s">
        <v>164</v>
      </c>
      <c r="P80" s="51" t="s">
        <v>28</v>
      </c>
      <c r="Q80" s="50"/>
      <c r="R80" s="51" t="s">
        <v>31</v>
      </c>
      <c r="S80" s="747"/>
    </row>
    <row r="81" spans="1:19" x14ac:dyDescent="0.25">
      <c r="A81" s="19">
        <v>80</v>
      </c>
      <c r="B81" s="44">
        <v>44652</v>
      </c>
      <c r="C81" s="45" t="s">
        <v>271</v>
      </c>
      <c r="D81" s="46">
        <v>13101</v>
      </c>
      <c r="E81" s="47" t="s">
        <v>193</v>
      </c>
      <c r="F81" s="48">
        <f>IF(ISBLANK(Таблица3[[#This Row],[Birthday]]),"",DATEDIF(Таблица3[[#This Row],[Birthday]],Таблица3[[#This Row],[Date]],"y"))</f>
        <v>86</v>
      </c>
      <c r="G81" s="49">
        <v>4920</v>
      </c>
      <c r="H81" s="71">
        <v>35</v>
      </c>
      <c r="I81" s="50" t="s">
        <v>178</v>
      </c>
      <c r="J81" s="50" t="s">
        <v>158</v>
      </c>
      <c r="K81" s="50" t="s">
        <v>174</v>
      </c>
      <c r="L81" s="50" t="s">
        <v>183</v>
      </c>
      <c r="M81" s="50" t="s">
        <v>159</v>
      </c>
      <c r="N81" s="50">
        <v>2</v>
      </c>
      <c r="O81" s="50" t="s">
        <v>164</v>
      </c>
      <c r="P81" s="51" t="s">
        <v>28</v>
      </c>
      <c r="Q81" s="50"/>
      <c r="R81" s="51" t="s">
        <v>31</v>
      </c>
      <c r="S81" s="747"/>
    </row>
    <row r="82" spans="1:19" x14ac:dyDescent="0.25">
      <c r="A82" s="19">
        <v>81</v>
      </c>
      <c r="B82" s="44">
        <v>44671</v>
      </c>
      <c r="C82" s="45" t="s">
        <v>272</v>
      </c>
      <c r="D82" s="46">
        <v>16870</v>
      </c>
      <c r="E82" s="47" t="s">
        <v>194</v>
      </c>
      <c r="F82" s="48">
        <f>IF(ISBLANK(Таблица3[[#This Row],[Birthday]]),"",DATEDIF(Таблица3[[#This Row],[Birthday]],Таблица3[[#This Row],[Date]],"y"))</f>
        <v>76</v>
      </c>
      <c r="G82" s="49">
        <v>5976</v>
      </c>
      <c r="H82" s="71">
        <v>35</v>
      </c>
      <c r="I82" s="50" t="s">
        <v>350</v>
      </c>
      <c r="J82" s="50" t="s">
        <v>158</v>
      </c>
      <c r="K82" s="50" t="s">
        <v>174</v>
      </c>
      <c r="L82" s="50" t="s">
        <v>183</v>
      </c>
      <c r="M82" s="50" t="s">
        <v>159</v>
      </c>
      <c r="N82" s="50">
        <v>1</v>
      </c>
      <c r="O82" s="50" t="s">
        <v>164</v>
      </c>
      <c r="P82" s="51" t="s">
        <v>28</v>
      </c>
      <c r="Q82" s="50"/>
      <c r="R82" s="51" t="s">
        <v>31</v>
      </c>
      <c r="S82" s="747"/>
    </row>
    <row r="83" spans="1:19" x14ac:dyDescent="0.25">
      <c r="A83" s="19">
        <v>82</v>
      </c>
      <c r="B83" s="44">
        <v>44671</v>
      </c>
      <c r="C83" s="45" t="s">
        <v>273</v>
      </c>
      <c r="D83" s="46">
        <v>18127</v>
      </c>
      <c r="E83" s="47" t="s">
        <v>194</v>
      </c>
      <c r="F83" s="48">
        <f>IF(ISBLANK(Таблица3[[#This Row],[Birthday]]),"",DATEDIF(Таблица3[[#This Row],[Birthday]],Таблица3[[#This Row],[Date]],"y"))</f>
        <v>72</v>
      </c>
      <c r="G83" s="49">
        <v>5994</v>
      </c>
      <c r="H83" s="71">
        <v>10</v>
      </c>
      <c r="I83" s="50" t="s">
        <v>350</v>
      </c>
      <c r="J83" s="50" t="s">
        <v>158</v>
      </c>
      <c r="K83" s="50" t="s">
        <v>171</v>
      </c>
      <c r="L83" s="50" t="s">
        <v>206</v>
      </c>
      <c r="M83" s="50" t="s">
        <v>159</v>
      </c>
      <c r="N83" s="50"/>
      <c r="O83" s="50" t="s">
        <v>164</v>
      </c>
      <c r="P83" s="51" t="s">
        <v>28</v>
      </c>
      <c r="Q83" s="50"/>
      <c r="R83" s="51" t="s">
        <v>34</v>
      </c>
      <c r="S83" s="747"/>
    </row>
    <row r="84" spans="1:19" x14ac:dyDescent="0.25">
      <c r="A84" s="19">
        <v>83</v>
      </c>
      <c r="B84" s="44">
        <v>44674</v>
      </c>
      <c r="C84" s="52" t="s">
        <v>274</v>
      </c>
      <c r="D84" s="53">
        <v>17984</v>
      </c>
      <c r="E84" s="54" t="s">
        <v>193</v>
      </c>
      <c r="F84" s="55">
        <f>IF(ISBLANK(Таблица3[[#This Row],[Birthday]]),"",DATEDIF(Таблица3[[#This Row],[Birthday]],Таблица3[[#This Row],[Date]],"y"))</f>
        <v>73</v>
      </c>
      <c r="G84" s="56">
        <v>6116</v>
      </c>
      <c r="H84" s="73">
        <v>35</v>
      </c>
      <c r="I84" s="57" t="s">
        <v>350</v>
      </c>
      <c r="J84" s="57" t="s">
        <v>158</v>
      </c>
      <c r="K84" s="57" t="s">
        <v>174</v>
      </c>
      <c r="L84" s="57" t="s">
        <v>163</v>
      </c>
      <c r="M84" s="57" t="s">
        <v>159</v>
      </c>
      <c r="N84" s="57">
        <v>3</v>
      </c>
      <c r="O84" s="57" t="s">
        <v>164</v>
      </c>
      <c r="P84" s="58" t="s">
        <v>28</v>
      </c>
      <c r="Q84" s="57"/>
      <c r="R84" s="58" t="s">
        <v>9</v>
      </c>
      <c r="S84" s="747"/>
    </row>
    <row r="85" spans="1:19" x14ac:dyDescent="0.25">
      <c r="A85" s="19">
        <v>84</v>
      </c>
      <c r="B85" s="44">
        <v>44674</v>
      </c>
      <c r="C85" s="45" t="s">
        <v>275</v>
      </c>
      <c r="D85" s="89">
        <v>24749</v>
      </c>
      <c r="E85" s="47" t="s">
        <v>276</v>
      </c>
      <c r="F85" s="90">
        <f>IF(ISBLANK(Таблица3[[#This Row],[Birthday]]),"",DATEDIF(Таблица3[[#This Row],[Birthday]],Таблица3[[#This Row],[Date]],"y"))</f>
        <v>54</v>
      </c>
      <c r="G85" s="91">
        <v>6126</v>
      </c>
      <c r="H85" s="92">
        <v>35</v>
      </c>
      <c r="I85" s="93" t="s">
        <v>178</v>
      </c>
      <c r="J85" s="93" t="s">
        <v>158</v>
      </c>
      <c r="K85" s="93" t="s">
        <v>174</v>
      </c>
      <c r="L85" s="50"/>
      <c r="M85" s="50" t="s">
        <v>159</v>
      </c>
      <c r="N85" s="93">
        <v>2</v>
      </c>
      <c r="O85" s="50" t="s">
        <v>164</v>
      </c>
      <c r="P85" s="51" t="s">
        <v>28</v>
      </c>
      <c r="Q85" s="93"/>
      <c r="R85" s="51" t="s">
        <v>34</v>
      </c>
      <c r="S85" s="747"/>
    </row>
    <row r="86" spans="1:19" x14ac:dyDescent="0.25">
      <c r="A86" s="19">
        <v>85</v>
      </c>
      <c r="B86" s="44">
        <v>44674</v>
      </c>
      <c r="C86" s="45" t="s">
        <v>277</v>
      </c>
      <c r="D86" s="89">
        <v>21475</v>
      </c>
      <c r="E86" s="47" t="s">
        <v>193</v>
      </c>
      <c r="F86" s="90">
        <f>IF(ISBLANK(Таблица3[[#This Row],[Birthday]]),"",DATEDIF(Таблица3[[#This Row],[Birthday]],Таблица3[[#This Row],[Date]],"y"))</f>
        <v>63</v>
      </c>
      <c r="G86" s="91">
        <v>6124</v>
      </c>
      <c r="H86" s="92">
        <v>35</v>
      </c>
      <c r="I86" s="93" t="s">
        <v>350</v>
      </c>
      <c r="J86" s="93" t="s">
        <v>158</v>
      </c>
      <c r="K86" s="93" t="s">
        <v>174</v>
      </c>
      <c r="L86" s="50" t="s">
        <v>278</v>
      </c>
      <c r="M86" s="50" t="s">
        <v>159</v>
      </c>
      <c r="N86" s="93">
        <v>1</v>
      </c>
      <c r="O86" s="50" t="s">
        <v>164</v>
      </c>
      <c r="P86" s="51" t="s">
        <v>28</v>
      </c>
      <c r="Q86" s="93"/>
      <c r="R86" s="51" t="s">
        <v>9</v>
      </c>
      <c r="S86" s="747"/>
    </row>
    <row r="87" spans="1:19" x14ac:dyDescent="0.25">
      <c r="A87" s="19">
        <v>86</v>
      </c>
      <c r="B87" s="44">
        <v>44674</v>
      </c>
      <c r="C87" s="45" t="s">
        <v>279</v>
      </c>
      <c r="D87" s="89">
        <v>19511</v>
      </c>
      <c r="E87" s="47" t="s">
        <v>193</v>
      </c>
      <c r="F87" s="90">
        <f>IF(ISBLANK(Таблица3[[#This Row],[Birthday]]),"",DATEDIF(Таблица3[[#This Row],[Birthday]],Таблица3[[#This Row],[Date]],"y"))</f>
        <v>68</v>
      </c>
      <c r="G87" s="91">
        <v>6122</v>
      </c>
      <c r="H87" s="92">
        <v>35</v>
      </c>
      <c r="I87" s="93" t="s">
        <v>350</v>
      </c>
      <c r="J87" s="93" t="s">
        <v>158</v>
      </c>
      <c r="K87" s="93" t="s">
        <v>174</v>
      </c>
      <c r="L87" s="50" t="s">
        <v>163</v>
      </c>
      <c r="M87" s="50" t="s">
        <v>159</v>
      </c>
      <c r="N87" s="93">
        <v>1</v>
      </c>
      <c r="O87" s="50" t="s">
        <v>164</v>
      </c>
      <c r="P87" s="51" t="s">
        <v>28</v>
      </c>
      <c r="Q87" s="93"/>
      <c r="R87" s="51" t="s">
        <v>34</v>
      </c>
      <c r="S87" s="747"/>
    </row>
    <row r="88" spans="1:19" x14ac:dyDescent="0.25">
      <c r="A88" s="19">
        <v>87</v>
      </c>
      <c r="B88" s="44">
        <v>44674</v>
      </c>
      <c r="C88" s="45" t="s">
        <v>280</v>
      </c>
      <c r="D88" s="89">
        <v>20423</v>
      </c>
      <c r="E88" s="47" t="s">
        <v>194</v>
      </c>
      <c r="F88" s="90">
        <f>IF(ISBLANK(Таблица3[[#This Row],[Birthday]]),"",DATEDIF(Таблица3[[#This Row],[Birthday]],Таблица3[[#This Row],[Date]],"y"))</f>
        <v>66</v>
      </c>
      <c r="G88" s="91">
        <v>6130</v>
      </c>
      <c r="H88" s="92">
        <v>35</v>
      </c>
      <c r="I88" s="93" t="s">
        <v>178</v>
      </c>
      <c r="J88" s="93" t="s">
        <v>158</v>
      </c>
      <c r="K88" s="93" t="s">
        <v>174</v>
      </c>
      <c r="L88" s="50" t="s">
        <v>265</v>
      </c>
      <c r="M88" s="50" t="s">
        <v>159</v>
      </c>
      <c r="N88" s="93">
        <v>2</v>
      </c>
      <c r="O88" s="50" t="s">
        <v>164</v>
      </c>
      <c r="P88" s="51" t="s">
        <v>28</v>
      </c>
      <c r="Q88" s="93"/>
      <c r="R88" s="51" t="s">
        <v>9</v>
      </c>
      <c r="S88" s="747"/>
    </row>
    <row r="89" spans="1:19" x14ac:dyDescent="0.25">
      <c r="A89" s="19">
        <v>88</v>
      </c>
      <c r="B89" s="44">
        <v>44674</v>
      </c>
      <c r="C89" s="45" t="s">
        <v>282</v>
      </c>
      <c r="D89" s="89">
        <v>28035</v>
      </c>
      <c r="E89" s="47" t="s">
        <v>193</v>
      </c>
      <c r="F89" s="90">
        <f>IF(ISBLANK(Таблица3[[#This Row],[Birthday]]),"",DATEDIF(Таблица3[[#This Row],[Birthday]],Таблица3[[#This Row],[Date]],"y"))</f>
        <v>45</v>
      </c>
      <c r="G89" s="91">
        <v>6128</v>
      </c>
      <c r="H89" s="92">
        <v>35</v>
      </c>
      <c r="I89" s="93" t="s">
        <v>350</v>
      </c>
      <c r="J89" s="93" t="s">
        <v>158</v>
      </c>
      <c r="K89" s="93" t="s">
        <v>174</v>
      </c>
      <c r="L89" s="50" t="s">
        <v>183</v>
      </c>
      <c r="M89" s="50" t="s">
        <v>159</v>
      </c>
      <c r="N89" s="93">
        <v>1</v>
      </c>
      <c r="O89" s="50" t="s">
        <v>164</v>
      </c>
      <c r="P89" s="51" t="s">
        <v>28</v>
      </c>
      <c r="Q89" s="93"/>
      <c r="R89" s="51" t="s">
        <v>34</v>
      </c>
      <c r="S89" s="747"/>
    </row>
    <row r="90" spans="1:19" x14ac:dyDescent="0.25">
      <c r="A90" s="19">
        <v>89</v>
      </c>
      <c r="B90" s="44">
        <v>44674</v>
      </c>
      <c r="C90" s="45" t="s">
        <v>283</v>
      </c>
      <c r="D90" s="89">
        <v>15674</v>
      </c>
      <c r="E90" s="47" t="s">
        <v>194</v>
      </c>
      <c r="F90" s="90">
        <f>IF(ISBLANK(Таблица3[[#This Row],[Birthday]]),"",DATEDIF(Таблица3[[#This Row],[Birthday]],Таблица3[[#This Row],[Date]],"y"))</f>
        <v>79</v>
      </c>
      <c r="G90" s="91">
        <v>6132</v>
      </c>
      <c r="H90" s="92">
        <v>35</v>
      </c>
      <c r="I90" s="93" t="s">
        <v>178</v>
      </c>
      <c r="J90" s="93" t="s">
        <v>158</v>
      </c>
      <c r="K90" s="93" t="s">
        <v>174</v>
      </c>
      <c r="L90" s="50" t="s">
        <v>163</v>
      </c>
      <c r="M90" s="50" t="s">
        <v>159</v>
      </c>
      <c r="N90" s="93">
        <v>1</v>
      </c>
      <c r="O90" s="50" t="s">
        <v>164</v>
      </c>
      <c r="P90" s="51" t="s">
        <v>28</v>
      </c>
      <c r="Q90" s="93"/>
      <c r="R90" s="51" t="s">
        <v>9</v>
      </c>
      <c r="S90" s="747"/>
    </row>
    <row r="91" spans="1:19" x14ac:dyDescent="0.25">
      <c r="A91" s="19">
        <v>90</v>
      </c>
      <c r="B91" s="44">
        <v>44674</v>
      </c>
      <c r="C91" s="45" t="s">
        <v>284</v>
      </c>
      <c r="D91" s="89">
        <v>19504</v>
      </c>
      <c r="E91" s="47" t="s">
        <v>193</v>
      </c>
      <c r="F91" s="90">
        <f>IF(ISBLANK(Таблица3[[#This Row],[Birthday]]),"",DATEDIF(Таблица3[[#This Row],[Birthday]],Таблица3[[#This Row],[Date]],"y"))</f>
        <v>68</v>
      </c>
      <c r="G91" s="91">
        <v>6134</v>
      </c>
      <c r="H91" s="92">
        <v>35</v>
      </c>
      <c r="I91" s="93" t="s">
        <v>350</v>
      </c>
      <c r="J91" s="93" t="s">
        <v>158</v>
      </c>
      <c r="K91" s="93" t="s">
        <v>174</v>
      </c>
      <c r="L91" s="50" t="s">
        <v>206</v>
      </c>
      <c r="M91" s="50" t="s">
        <v>159</v>
      </c>
      <c r="N91" s="93">
        <v>1</v>
      </c>
      <c r="O91" s="50" t="s">
        <v>190</v>
      </c>
      <c r="P91" s="51" t="s">
        <v>28</v>
      </c>
      <c r="Q91" s="93"/>
      <c r="R91" s="51" t="s">
        <v>34</v>
      </c>
      <c r="S91" s="747"/>
    </row>
    <row r="92" spans="1:19" x14ac:dyDescent="0.25">
      <c r="A92" s="19">
        <v>91</v>
      </c>
      <c r="B92" s="44">
        <v>44674</v>
      </c>
      <c r="C92" s="45" t="s">
        <v>285</v>
      </c>
      <c r="D92" s="89">
        <v>17324</v>
      </c>
      <c r="E92" s="47" t="s">
        <v>193</v>
      </c>
      <c r="F92" s="90">
        <f>IF(ISBLANK(Таблица3[[#This Row],[Birthday]]),"",DATEDIF(Таблица3[[#This Row],[Birthday]],Таблица3[[#This Row],[Date]],"y"))</f>
        <v>74</v>
      </c>
      <c r="G92" s="91">
        <v>6142</v>
      </c>
      <c r="H92" s="92">
        <v>35</v>
      </c>
      <c r="I92" s="93" t="s">
        <v>178</v>
      </c>
      <c r="J92" s="93" t="s">
        <v>158</v>
      </c>
      <c r="K92" s="93" t="s">
        <v>174</v>
      </c>
      <c r="L92" s="50" t="s">
        <v>163</v>
      </c>
      <c r="M92" s="50" t="s">
        <v>159</v>
      </c>
      <c r="N92" s="93">
        <v>1</v>
      </c>
      <c r="O92" s="50" t="s">
        <v>164</v>
      </c>
      <c r="P92" s="51" t="s">
        <v>28</v>
      </c>
      <c r="Q92" s="93"/>
      <c r="R92" s="51" t="s">
        <v>9</v>
      </c>
      <c r="S92" s="747"/>
    </row>
    <row r="93" spans="1:19" x14ac:dyDescent="0.25">
      <c r="A93" s="19">
        <v>92</v>
      </c>
      <c r="B93" s="88">
        <v>44677</v>
      </c>
      <c r="C93" s="45" t="s">
        <v>286</v>
      </c>
      <c r="D93" s="89">
        <v>20524</v>
      </c>
      <c r="E93" s="47" t="s">
        <v>193</v>
      </c>
      <c r="F93" s="90">
        <f>IF(ISBLANK(Таблица3[[#This Row],[Birthday]]),"",DATEDIF(Таблица3[[#This Row],[Birthday]],Таблица3[[#This Row],[Date]],"y"))</f>
        <v>66</v>
      </c>
      <c r="G93" s="91">
        <v>6318</v>
      </c>
      <c r="H93" s="92">
        <v>35</v>
      </c>
      <c r="I93" s="93" t="s">
        <v>350</v>
      </c>
      <c r="J93" s="93" t="s">
        <v>158</v>
      </c>
      <c r="K93" s="93"/>
      <c r="L93" s="93"/>
      <c r="M93" s="50" t="s">
        <v>159</v>
      </c>
      <c r="N93" s="93"/>
      <c r="O93" s="93"/>
      <c r="P93" s="94" t="s">
        <v>28</v>
      </c>
      <c r="Q93" s="93"/>
      <c r="R93" s="51" t="s">
        <v>31</v>
      </c>
      <c r="S93" s="747"/>
    </row>
    <row r="94" spans="1:19" x14ac:dyDescent="0.25">
      <c r="A94" s="19">
        <v>93</v>
      </c>
      <c r="B94" s="88">
        <v>44677</v>
      </c>
      <c r="C94" s="45" t="s">
        <v>287</v>
      </c>
      <c r="D94" s="89">
        <v>18658</v>
      </c>
      <c r="E94" s="47" t="s">
        <v>193</v>
      </c>
      <c r="F94" s="90">
        <f>IF(ISBLANK(Таблица3[[#This Row],[Birthday]]),"",DATEDIF(Таблица3[[#This Row],[Birthday]],Таблица3[[#This Row],[Date]],"y"))</f>
        <v>71</v>
      </c>
      <c r="G94" s="91">
        <v>6094</v>
      </c>
      <c r="H94" s="92">
        <v>35</v>
      </c>
      <c r="I94" s="93" t="s">
        <v>178</v>
      </c>
      <c r="J94" s="93" t="s">
        <v>158</v>
      </c>
      <c r="K94" s="93" t="s">
        <v>174</v>
      </c>
      <c r="L94" s="50" t="s">
        <v>206</v>
      </c>
      <c r="M94" s="50" t="s">
        <v>159</v>
      </c>
      <c r="N94" s="93">
        <v>1</v>
      </c>
      <c r="O94" s="50" t="s">
        <v>164</v>
      </c>
      <c r="P94" s="51" t="s">
        <v>28</v>
      </c>
      <c r="Q94" s="93"/>
      <c r="R94" s="51" t="s">
        <v>31</v>
      </c>
      <c r="S94" s="747"/>
    </row>
    <row r="95" spans="1:19" x14ac:dyDescent="0.25">
      <c r="A95" s="19">
        <v>94</v>
      </c>
      <c r="B95" s="95">
        <v>44678</v>
      </c>
      <c r="C95" s="52" t="s">
        <v>288</v>
      </c>
      <c r="D95" s="96">
        <v>13604</v>
      </c>
      <c r="E95" s="54" t="s">
        <v>194</v>
      </c>
      <c r="F95" s="97">
        <f>IF(ISBLANK(Таблица3[[#This Row],[Birthday]]),"",DATEDIF(Таблица3[[#This Row],[Birthday]],Таблица3[[#This Row],[Date]],"y"))</f>
        <v>85</v>
      </c>
      <c r="G95" s="98">
        <v>6340</v>
      </c>
      <c r="H95" s="99">
        <v>35</v>
      </c>
      <c r="I95" s="100" t="s">
        <v>178</v>
      </c>
      <c r="J95" s="100" t="s">
        <v>158</v>
      </c>
      <c r="K95" s="100" t="s">
        <v>174</v>
      </c>
      <c r="L95" s="57" t="s">
        <v>206</v>
      </c>
      <c r="M95" s="57" t="s">
        <v>159</v>
      </c>
      <c r="N95" s="100">
        <v>1</v>
      </c>
      <c r="O95" s="57" t="s">
        <v>190</v>
      </c>
      <c r="P95" s="58" t="s">
        <v>28</v>
      </c>
      <c r="Q95" s="100"/>
      <c r="R95" s="58" t="s">
        <v>31</v>
      </c>
      <c r="S95" s="747"/>
    </row>
    <row r="96" spans="1:19" x14ac:dyDescent="0.25">
      <c r="A96" s="19">
        <v>95</v>
      </c>
      <c r="B96" s="101">
        <v>44681</v>
      </c>
      <c r="C96" s="52" t="s">
        <v>289</v>
      </c>
      <c r="D96" s="102">
        <v>25620</v>
      </c>
      <c r="E96" s="54" t="s">
        <v>193</v>
      </c>
      <c r="F96" s="103">
        <f>IF(ISBLANK(Таблица3[[#This Row],[Birthday]]),"",DATEDIF(Таблица3[[#This Row],[Birthday]],Таблица3[[#This Row],[Date]],"y"))</f>
        <v>52</v>
      </c>
      <c r="G96" s="104">
        <v>6562</v>
      </c>
      <c r="H96" s="105">
        <v>35</v>
      </c>
      <c r="I96" s="106" t="s">
        <v>178</v>
      </c>
      <c r="J96" s="106" t="s">
        <v>158</v>
      </c>
      <c r="K96" s="106" t="s">
        <v>174</v>
      </c>
      <c r="L96" s="57" t="s">
        <v>596</v>
      </c>
      <c r="M96" s="57" t="s">
        <v>159</v>
      </c>
      <c r="N96" s="106">
        <v>2</v>
      </c>
      <c r="O96" s="57" t="s">
        <v>164</v>
      </c>
      <c r="P96" s="58" t="s">
        <v>28</v>
      </c>
      <c r="Q96" s="106"/>
      <c r="R96" s="58" t="s">
        <v>32</v>
      </c>
      <c r="S96" s="747"/>
    </row>
    <row r="97" spans="1:19" x14ac:dyDescent="0.25">
      <c r="A97" s="19">
        <v>96</v>
      </c>
      <c r="B97" s="101">
        <v>44681</v>
      </c>
      <c r="C97" s="45" t="s">
        <v>291</v>
      </c>
      <c r="D97" s="46">
        <v>24505</v>
      </c>
      <c r="E97" s="47" t="s">
        <v>193</v>
      </c>
      <c r="F97" s="48">
        <f>IF(ISBLANK(Таблица3[[#This Row],[Birthday]]),"",DATEDIF(Таблица3[[#This Row],[Birthday]],Таблица3[[#This Row],[Date]],"y"))</f>
        <v>55</v>
      </c>
      <c r="G97" s="49">
        <v>6544</v>
      </c>
      <c r="H97" s="71">
        <v>35</v>
      </c>
      <c r="I97" s="50" t="s">
        <v>178</v>
      </c>
      <c r="J97" s="50" t="s">
        <v>158</v>
      </c>
      <c r="K97" s="50" t="s">
        <v>174</v>
      </c>
      <c r="L97" s="50" t="s">
        <v>292</v>
      </c>
      <c r="M97" s="50" t="s">
        <v>159</v>
      </c>
      <c r="N97" s="50">
        <v>1</v>
      </c>
      <c r="O97" s="50" t="s">
        <v>164</v>
      </c>
      <c r="P97" s="51" t="s">
        <v>28</v>
      </c>
      <c r="Q97" s="50"/>
      <c r="R97" s="51" t="s">
        <v>31</v>
      </c>
      <c r="S97" s="747"/>
    </row>
    <row r="98" spans="1:19" x14ac:dyDescent="0.25">
      <c r="A98" s="19">
        <v>97</v>
      </c>
      <c r="B98" s="101">
        <v>44681</v>
      </c>
      <c r="C98" s="45" t="s">
        <v>293</v>
      </c>
      <c r="D98" s="46">
        <v>19413</v>
      </c>
      <c r="E98" s="47" t="s">
        <v>193</v>
      </c>
      <c r="F98" s="48">
        <f>IF(ISBLANK(Таблица3[[#This Row],[Birthday]]),"",DATEDIF(Таблица3[[#This Row],[Birthday]],Таблица3[[#This Row],[Date]],"y"))</f>
        <v>69</v>
      </c>
      <c r="G98" s="49">
        <v>6574</v>
      </c>
      <c r="H98" s="71">
        <v>35</v>
      </c>
      <c r="I98" s="50" t="s">
        <v>178</v>
      </c>
      <c r="J98" s="50" t="s">
        <v>158</v>
      </c>
      <c r="K98" s="50" t="s">
        <v>174</v>
      </c>
      <c r="L98" s="50" t="s">
        <v>163</v>
      </c>
      <c r="M98" s="50" t="s">
        <v>159</v>
      </c>
      <c r="N98" s="50">
        <v>2</v>
      </c>
      <c r="O98" s="50" t="s">
        <v>164</v>
      </c>
      <c r="P98" s="51" t="s">
        <v>28</v>
      </c>
      <c r="Q98" s="50"/>
      <c r="R98" s="51" t="s">
        <v>31</v>
      </c>
      <c r="S98" s="747"/>
    </row>
    <row r="99" spans="1:19" x14ac:dyDescent="0.25">
      <c r="A99" s="19">
        <v>98</v>
      </c>
      <c r="B99" s="101">
        <v>44681</v>
      </c>
      <c r="C99" s="45" t="s">
        <v>294</v>
      </c>
      <c r="D99" s="46">
        <v>19679</v>
      </c>
      <c r="E99" s="47" t="s">
        <v>193</v>
      </c>
      <c r="F99" s="48">
        <f>IF(ISBLANK(Таблица3[[#This Row],[Birthday]]),"",DATEDIF(Таблица3[[#This Row],[Birthday]],Таблица3[[#This Row],[Date]],"y"))</f>
        <v>68</v>
      </c>
      <c r="G99" s="49">
        <v>6578</v>
      </c>
      <c r="H99" s="71">
        <v>35</v>
      </c>
      <c r="I99" s="50" t="s">
        <v>178</v>
      </c>
      <c r="J99" s="50" t="s">
        <v>158</v>
      </c>
      <c r="K99" s="50" t="s">
        <v>174</v>
      </c>
      <c r="L99" s="50" t="s">
        <v>206</v>
      </c>
      <c r="M99" s="50" t="s">
        <v>159</v>
      </c>
      <c r="N99" s="50">
        <v>1</v>
      </c>
      <c r="O99" s="50" t="s">
        <v>164</v>
      </c>
      <c r="P99" s="51" t="s">
        <v>28</v>
      </c>
      <c r="Q99" s="50"/>
      <c r="R99" s="51" t="s">
        <v>31</v>
      </c>
      <c r="S99" s="747"/>
    </row>
    <row r="100" spans="1:19" x14ac:dyDescent="0.25">
      <c r="A100" s="19">
        <v>99</v>
      </c>
      <c r="B100" s="72">
        <v>44685</v>
      </c>
      <c r="C100" s="52" t="s">
        <v>295</v>
      </c>
      <c r="D100" s="53">
        <v>22785</v>
      </c>
      <c r="E100" s="54" t="s">
        <v>193</v>
      </c>
      <c r="F100" s="55">
        <f>IF(ISBLANK(Таблица3[[#This Row],[Birthday]]),"",DATEDIF(Таблица3[[#This Row],[Birthday]],Таблица3[[#This Row],[Date]],"y"))</f>
        <v>59</v>
      </c>
      <c r="G100" s="56">
        <v>6702</v>
      </c>
      <c r="H100" s="73">
        <v>35</v>
      </c>
      <c r="I100" s="57" t="s">
        <v>350</v>
      </c>
      <c r="J100" s="57" t="s">
        <v>158</v>
      </c>
      <c r="K100" s="57" t="s">
        <v>174</v>
      </c>
      <c r="L100" s="57" t="s">
        <v>591</v>
      </c>
      <c r="M100" s="57" t="s">
        <v>159</v>
      </c>
      <c r="N100" s="57">
        <v>2</v>
      </c>
      <c r="O100" s="57" t="s">
        <v>164</v>
      </c>
      <c r="P100" s="58" t="s">
        <v>28</v>
      </c>
      <c r="Q100" s="57"/>
      <c r="R100" s="58" t="s">
        <v>24</v>
      </c>
      <c r="S100" s="747"/>
    </row>
    <row r="101" spans="1:19" x14ac:dyDescent="0.25">
      <c r="A101" s="19">
        <v>100</v>
      </c>
      <c r="B101" s="72">
        <v>44685</v>
      </c>
      <c r="C101" s="45" t="s">
        <v>297</v>
      </c>
      <c r="D101" s="46">
        <v>25638</v>
      </c>
      <c r="E101" s="47" t="s">
        <v>193</v>
      </c>
      <c r="F101" s="48">
        <f>IF(ISBLANK(Таблица3[[#This Row],[Birthday]]),"",DATEDIF(Таблица3[[#This Row],[Birthday]],Таблица3[[#This Row],[Date]],"y"))</f>
        <v>52</v>
      </c>
      <c r="G101" s="49">
        <v>6714</v>
      </c>
      <c r="H101" s="71">
        <v>35</v>
      </c>
      <c r="I101" s="50" t="s">
        <v>178</v>
      </c>
      <c r="J101" s="50" t="s">
        <v>158</v>
      </c>
      <c r="K101" s="50" t="s">
        <v>174</v>
      </c>
      <c r="L101" s="50" t="s">
        <v>163</v>
      </c>
      <c r="M101" s="50" t="s">
        <v>159</v>
      </c>
      <c r="N101" s="50">
        <v>1</v>
      </c>
      <c r="O101" s="50" t="s">
        <v>164</v>
      </c>
      <c r="P101" s="51" t="s">
        <v>28</v>
      </c>
      <c r="Q101" s="50"/>
      <c r="R101" s="51" t="s">
        <v>9</v>
      </c>
      <c r="S101" s="747"/>
    </row>
    <row r="102" spans="1:19" x14ac:dyDescent="0.25">
      <c r="A102" s="19">
        <v>101</v>
      </c>
      <c r="B102" s="72">
        <v>44685</v>
      </c>
      <c r="C102" s="45" t="s">
        <v>298</v>
      </c>
      <c r="D102" s="46">
        <v>17801</v>
      </c>
      <c r="E102" s="47" t="s">
        <v>193</v>
      </c>
      <c r="F102" s="48">
        <f>IF(ISBLANK(Таблица3[[#This Row],[Birthday]]),"",DATEDIF(Таблица3[[#This Row],[Birthday]],Таблица3[[#This Row],[Date]],"y"))</f>
        <v>73</v>
      </c>
      <c r="G102" s="49">
        <v>6736</v>
      </c>
      <c r="H102" s="71">
        <v>35</v>
      </c>
      <c r="I102" s="50" t="s">
        <v>178</v>
      </c>
      <c r="J102" s="50" t="s">
        <v>158</v>
      </c>
      <c r="K102" s="50" t="s">
        <v>174</v>
      </c>
      <c r="L102" s="50" t="s">
        <v>183</v>
      </c>
      <c r="M102" s="50" t="s">
        <v>159</v>
      </c>
      <c r="N102" s="50">
        <v>1</v>
      </c>
      <c r="O102" s="50" t="s">
        <v>164</v>
      </c>
      <c r="P102" s="51" t="s">
        <v>28</v>
      </c>
      <c r="Q102" s="50"/>
      <c r="R102" s="51" t="s">
        <v>31</v>
      </c>
      <c r="S102" s="747"/>
    </row>
    <row r="103" spans="1:19" x14ac:dyDescent="0.25">
      <c r="A103" s="19">
        <v>102</v>
      </c>
      <c r="B103" s="72">
        <v>44685</v>
      </c>
      <c r="C103" s="45" t="s">
        <v>299</v>
      </c>
      <c r="D103" s="46">
        <v>27104</v>
      </c>
      <c r="E103" s="47" t="s">
        <v>193</v>
      </c>
      <c r="F103" s="48">
        <f>IF(ISBLANK(Таблица3[[#This Row],[Birthday]]),"",DATEDIF(Таблица3[[#This Row],[Birthday]],Таблица3[[#This Row],[Date]],"y"))</f>
        <v>48</v>
      </c>
      <c r="G103" s="49">
        <v>6718</v>
      </c>
      <c r="H103" s="71">
        <v>35</v>
      </c>
      <c r="I103" s="50" t="s">
        <v>350</v>
      </c>
      <c r="J103" s="50" t="s">
        <v>158</v>
      </c>
      <c r="K103" s="50" t="s">
        <v>174</v>
      </c>
      <c r="L103" s="50" t="s">
        <v>265</v>
      </c>
      <c r="M103" s="50" t="s">
        <v>159</v>
      </c>
      <c r="N103" s="50">
        <v>1</v>
      </c>
      <c r="O103" s="50" t="s">
        <v>164</v>
      </c>
      <c r="P103" s="51" t="s">
        <v>28</v>
      </c>
      <c r="Q103" s="50"/>
      <c r="R103" s="51" t="s">
        <v>31</v>
      </c>
      <c r="S103" s="747"/>
    </row>
    <row r="104" spans="1:19" x14ac:dyDescent="0.25">
      <c r="A104" s="19">
        <v>103</v>
      </c>
      <c r="B104" s="72">
        <v>44688</v>
      </c>
      <c r="C104" s="45" t="s">
        <v>300</v>
      </c>
      <c r="D104" s="46">
        <v>20732</v>
      </c>
      <c r="E104" s="47" t="s">
        <v>193</v>
      </c>
      <c r="F104" s="48">
        <f>IF(ISBLANK(Таблица3[[#This Row],[Birthday]]),"",DATEDIF(Таблица3[[#This Row],[Birthday]],Таблица3[[#This Row],[Date]],"y"))</f>
        <v>65</v>
      </c>
      <c r="G104" s="49">
        <v>6890</v>
      </c>
      <c r="H104" s="71">
        <v>35</v>
      </c>
      <c r="I104" s="50" t="s">
        <v>178</v>
      </c>
      <c r="J104" s="50" t="s">
        <v>158</v>
      </c>
      <c r="K104" s="50" t="s">
        <v>174</v>
      </c>
      <c r="L104" s="50" t="s">
        <v>183</v>
      </c>
      <c r="M104" s="50" t="s">
        <v>159</v>
      </c>
      <c r="N104" s="50">
        <v>1</v>
      </c>
      <c r="O104" s="50" t="s">
        <v>164</v>
      </c>
      <c r="P104" s="51" t="s">
        <v>28</v>
      </c>
      <c r="Q104" s="50"/>
      <c r="R104" s="51" t="s">
        <v>31</v>
      </c>
      <c r="S104" s="747"/>
    </row>
    <row r="105" spans="1:19" x14ac:dyDescent="0.25">
      <c r="A105" s="19">
        <v>104</v>
      </c>
      <c r="B105" s="44">
        <v>44688</v>
      </c>
      <c r="C105" s="45" t="s">
        <v>301</v>
      </c>
      <c r="D105" s="46">
        <v>24971</v>
      </c>
      <c r="E105" s="47" t="s">
        <v>193</v>
      </c>
      <c r="F105" s="48">
        <f>IF(ISBLANK(Таблица3[[#This Row],[Birthday]]),"",DATEDIF(Таблица3[[#This Row],[Birthday]],Таблица3[[#This Row],[Date]],"y"))</f>
        <v>53</v>
      </c>
      <c r="G105" s="49">
        <v>6882</v>
      </c>
      <c r="H105" s="71">
        <v>35</v>
      </c>
      <c r="I105" s="50" t="s">
        <v>350</v>
      </c>
      <c r="J105" s="50" t="s">
        <v>158</v>
      </c>
      <c r="K105" s="50" t="s">
        <v>174</v>
      </c>
      <c r="L105" s="50" t="s">
        <v>302</v>
      </c>
      <c r="M105" s="50" t="s">
        <v>159</v>
      </c>
      <c r="N105" s="50">
        <v>1</v>
      </c>
      <c r="O105" s="50" t="s">
        <v>164</v>
      </c>
      <c r="P105" s="51" t="s">
        <v>28</v>
      </c>
      <c r="Q105" s="50"/>
      <c r="R105" s="51" t="s">
        <v>31</v>
      </c>
      <c r="S105" s="747"/>
    </row>
    <row r="106" spans="1:19" x14ac:dyDescent="0.25">
      <c r="A106" s="19">
        <v>105</v>
      </c>
      <c r="B106" s="72">
        <v>44688</v>
      </c>
      <c r="C106" s="45" t="s">
        <v>303</v>
      </c>
      <c r="D106" s="46">
        <v>22513</v>
      </c>
      <c r="E106" s="47" t="s">
        <v>193</v>
      </c>
      <c r="F106" s="48">
        <f>IF(ISBLANK(Таблица3[[#This Row],[Birthday]]),"",DATEDIF(Таблица3[[#This Row],[Birthday]],Таблица3[[#This Row],[Date]],"y"))</f>
        <v>60</v>
      </c>
      <c r="G106" s="49">
        <v>6896</v>
      </c>
      <c r="H106" s="71">
        <v>35</v>
      </c>
      <c r="I106" s="50" t="s">
        <v>350</v>
      </c>
      <c r="J106" s="50" t="s">
        <v>158</v>
      </c>
      <c r="K106" s="50"/>
      <c r="L106" s="50"/>
      <c r="M106" s="50" t="s">
        <v>159</v>
      </c>
      <c r="N106" s="50"/>
      <c r="O106" s="50"/>
      <c r="P106" s="51" t="s">
        <v>28</v>
      </c>
      <c r="Q106" s="50"/>
      <c r="R106" s="51" t="s">
        <v>31</v>
      </c>
      <c r="S106" s="747"/>
    </row>
    <row r="107" spans="1:19" x14ac:dyDescent="0.25">
      <c r="A107" s="19">
        <v>106</v>
      </c>
      <c r="B107" s="44">
        <v>44688</v>
      </c>
      <c r="C107" s="52" t="s">
        <v>304</v>
      </c>
      <c r="D107" s="53">
        <v>27269</v>
      </c>
      <c r="E107" s="54" t="s">
        <v>193</v>
      </c>
      <c r="F107" s="55">
        <f>IF(ISBLANK(Таблица3[[#This Row],[Birthday]]),"",DATEDIF(Таблица3[[#This Row],[Birthday]],Таблица3[[#This Row],[Date]],"y"))</f>
        <v>47</v>
      </c>
      <c r="G107" s="56">
        <v>6902</v>
      </c>
      <c r="H107" s="73">
        <v>35</v>
      </c>
      <c r="I107" s="57" t="s">
        <v>178</v>
      </c>
      <c r="J107" s="57" t="s">
        <v>158</v>
      </c>
      <c r="K107" s="57" t="s">
        <v>174</v>
      </c>
      <c r="L107" s="57" t="s">
        <v>183</v>
      </c>
      <c r="M107" s="57" t="s">
        <v>159</v>
      </c>
      <c r="N107" s="57">
        <v>1</v>
      </c>
      <c r="O107" s="57" t="s">
        <v>164</v>
      </c>
      <c r="P107" s="58" t="s">
        <v>28</v>
      </c>
      <c r="Q107" s="57"/>
      <c r="R107" s="58" t="s">
        <v>31</v>
      </c>
      <c r="S107" s="747"/>
    </row>
    <row r="108" spans="1:19" x14ac:dyDescent="0.25">
      <c r="A108" s="19">
        <v>107</v>
      </c>
      <c r="B108" s="44">
        <v>44693</v>
      </c>
      <c r="C108" s="45" t="s">
        <v>305</v>
      </c>
      <c r="D108" s="46">
        <v>21432</v>
      </c>
      <c r="E108" s="47" t="s">
        <v>194</v>
      </c>
      <c r="F108" s="48">
        <f>IF(ISBLANK(Таблица3[[#This Row],[Birthday]]),"",DATEDIF(Таблица3[[#This Row],[Birthday]],Таблица3[[#This Row],[Date]],"y"))</f>
        <v>63</v>
      </c>
      <c r="G108" s="49">
        <v>11289</v>
      </c>
      <c r="H108" s="71">
        <v>7</v>
      </c>
      <c r="I108" s="50" t="s">
        <v>243</v>
      </c>
      <c r="J108" s="50" t="s">
        <v>170</v>
      </c>
      <c r="K108" s="50"/>
      <c r="L108" s="50"/>
      <c r="M108" s="50" t="s">
        <v>159</v>
      </c>
      <c r="N108" s="50"/>
      <c r="O108" s="50"/>
      <c r="P108" s="51" t="s">
        <v>28</v>
      </c>
      <c r="Q108" s="50"/>
      <c r="R108" s="51" t="s">
        <v>33</v>
      </c>
      <c r="S108" s="747"/>
    </row>
    <row r="109" spans="1:19" x14ac:dyDescent="0.25">
      <c r="A109" s="19">
        <v>108</v>
      </c>
      <c r="B109" s="44">
        <v>44693</v>
      </c>
      <c r="C109" s="45" t="s">
        <v>306</v>
      </c>
      <c r="D109" s="46">
        <v>19742</v>
      </c>
      <c r="E109" s="47" t="s">
        <v>194</v>
      </c>
      <c r="F109" s="48">
        <f>IF(ISBLANK(Таблица3[[#This Row],[Birthday]]),"",DATEDIF(Таблица3[[#This Row],[Birthday]],Таблица3[[#This Row],[Date]],"y"))</f>
        <v>68</v>
      </c>
      <c r="G109" s="49">
        <v>7152</v>
      </c>
      <c r="H109" s="71">
        <v>35</v>
      </c>
      <c r="I109" s="50" t="s">
        <v>350</v>
      </c>
      <c r="J109" s="50" t="s">
        <v>158</v>
      </c>
      <c r="K109" s="50" t="s">
        <v>174</v>
      </c>
      <c r="L109" s="50" t="s">
        <v>206</v>
      </c>
      <c r="M109" s="50" t="s">
        <v>159</v>
      </c>
      <c r="N109" s="50">
        <v>1</v>
      </c>
      <c r="O109" s="50" t="s">
        <v>164</v>
      </c>
      <c r="P109" s="51" t="s">
        <v>28</v>
      </c>
      <c r="Q109" s="50"/>
      <c r="R109" s="51" t="s">
        <v>34</v>
      </c>
      <c r="S109" s="747"/>
    </row>
    <row r="110" spans="1:19" x14ac:dyDescent="0.25">
      <c r="A110" s="19">
        <v>109</v>
      </c>
      <c r="B110" s="44">
        <v>44696</v>
      </c>
      <c r="C110" s="45" t="s">
        <v>307</v>
      </c>
      <c r="D110" s="46">
        <v>21534</v>
      </c>
      <c r="E110" s="47" t="s">
        <v>193</v>
      </c>
      <c r="F110" s="48">
        <f>IF(ISBLANK(Таблица3[[#This Row],[Birthday]]),"",DATEDIF(Таблица3[[#This Row],[Birthday]],Таблица3[[#This Row],[Date]],"y"))</f>
        <v>63</v>
      </c>
      <c r="G110" s="49">
        <v>7278</v>
      </c>
      <c r="H110" s="71">
        <v>35</v>
      </c>
      <c r="I110" s="50" t="s">
        <v>350</v>
      </c>
      <c r="J110" s="50" t="s">
        <v>158</v>
      </c>
      <c r="K110" s="50" t="s">
        <v>172</v>
      </c>
      <c r="L110" s="50" t="s">
        <v>183</v>
      </c>
      <c r="M110" s="50" t="s">
        <v>159</v>
      </c>
      <c r="N110" s="50"/>
      <c r="O110" s="50" t="s">
        <v>192</v>
      </c>
      <c r="P110" s="51" t="s">
        <v>28</v>
      </c>
      <c r="Q110" s="50"/>
      <c r="R110" s="51" t="s">
        <v>165</v>
      </c>
      <c r="S110" s="747"/>
    </row>
    <row r="111" spans="1:19" x14ac:dyDescent="0.25">
      <c r="A111" s="19">
        <v>110</v>
      </c>
      <c r="B111" s="44">
        <v>44696</v>
      </c>
      <c r="C111" s="45" t="s">
        <v>308</v>
      </c>
      <c r="D111" s="46">
        <v>27327</v>
      </c>
      <c r="E111" s="47" t="s">
        <v>194</v>
      </c>
      <c r="F111" s="48">
        <f>IF(ISBLANK(Таблица3[[#This Row],[Birthday]]),"",DATEDIF(Таблица3[[#This Row],[Birthday]],Таблица3[[#This Row],[Date]],"y"))</f>
        <v>47</v>
      </c>
      <c r="G111" s="49">
        <v>7284</v>
      </c>
      <c r="H111" s="71">
        <v>35</v>
      </c>
      <c r="I111" s="50" t="s">
        <v>178</v>
      </c>
      <c r="J111" s="50" t="s">
        <v>158</v>
      </c>
      <c r="K111" s="50" t="s">
        <v>174</v>
      </c>
      <c r="L111" s="50" t="s">
        <v>206</v>
      </c>
      <c r="M111" s="50" t="s">
        <v>159</v>
      </c>
      <c r="N111" s="50">
        <v>1</v>
      </c>
      <c r="O111" s="50" t="s">
        <v>164</v>
      </c>
      <c r="P111" s="51" t="s">
        <v>28</v>
      </c>
      <c r="Q111" s="50"/>
      <c r="R111" s="51" t="s">
        <v>165</v>
      </c>
      <c r="S111" s="747"/>
    </row>
    <row r="112" spans="1:19" x14ac:dyDescent="0.25">
      <c r="A112" s="19">
        <v>111</v>
      </c>
      <c r="B112" s="44">
        <v>44696</v>
      </c>
      <c r="C112" s="52" t="s">
        <v>309</v>
      </c>
      <c r="D112" s="53">
        <v>14738</v>
      </c>
      <c r="E112" s="54" t="s">
        <v>193</v>
      </c>
      <c r="F112" s="55">
        <f>IF(ISBLANK(Таблица3[[#This Row],[Birthday]]),"",DATEDIF(Таблица3[[#This Row],[Birthday]],Таблица3[[#This Row],[Date]],"y"))</f>
        <v>82</v>
      </c>
      <c r="G112" s="56">
        <v>7286</v>
      </c>
      <c r="H112" s="73">
        <v>35</v>
      </c>
      <c r="I112" s="57" t="s">
        <v>350</v>
      </c>
      <c r="J112" s="57" t="s">
        <v>158</v>
      </c>
      <c r="K112" s="57"/>
      <c r="L112" s="57"/>
      <c r="M112" s="57" t="s">
        <v>159</v>
      </c>
      <c r="N112" s="57"/>
      <c r="O112" s="57"/>
      <c r="P112" s="58" t="s">
        <v>28</v>
      </c>
      <c r="Q112" s="57"/>
      <c r="R112" s="58" t="s">
        <v>31</v>
      </c>
      <c r="S112" s="747"/>
    </row>
    <row r="113" spans="1:19" x14ac:dyDescent="0.25">
      <c r="A113" s="19">
        <v>112</v>
      </c>
      <c r="B113" s="44">
        <v>44696</v>
      </c>
      <c r="C113" s="52" t="s">
        <v>310</v>
      </c>
      <c r="D113" s="53">
        <v>16361</v>
      </c>
      <c r="E113" s="54" t="s">
        <v>193</v>
      </c>
      <c r="F113" s="55">
        <f>IF(ISBLANK(Таблица3[[#This Row],[Birthday]]),"",DATEDIF(Таблица3[[#This Row],[Birthday]],Таблица3[[#This Row],[Date]],"y"))</f>
        <v>77</v>
      </c>
      <c r="G113" s="56">
        <v>6852</v>
      </c>
      <c r="H113" s="73">
        <v>2</v>
      </c>
      <c r="I113" s="57" t="s">
        <v>350</v>
      </c>
      <c r="J113" s="57" t="s">
        <v>158</v>
      </c>
      <c r="K113" s="57" t="s">
        <v>174</v>
      </c>
      <c r="L113" s="57" t="s">
        <v>183</v>
      </c>
      <c r="M113" s="57" t="s">
        <v>159</v>
      </c>
      <c r="N113" s="57">
        <v>1</v>
      </c>
      <c r="O113" s="57" t="s">
        <v>190</v>
      </c>
      <c r="P113" s="58" t="s">
        <v>28</v>
      </c>
      <c r="Q113" s="57"/>
      <c r="R113" s="58" t="s">
        <v>165</v>
      </c>
      <c r="S113" s="747"/>
    </row>
    <row r="114" spans="1:19" x14ac:dyDescent="0.25">
      <c r="A114" s="19">
        <v>113</v>
      </c>
      <c r="B114" s="44">
        <v>44696</v>
      </c>
      <c r="C114" s="108" t="s">
        <v>311</v>
      </c>
      <c r="D114" s="109">
        <v>18300</v>
      </c>
      <c r="E114" s="110" t="s">
        <v>194</v>
      </c>
      <c r="F114" s="111">
        <f>IF(ISBLANK(Таблица3[[#This Row],[Birthday]]),"",DATEDIF(Таблица3[[#This Row],[Birthday]],Таблица3[[#This Row],[Date]],"y"))</f>
        <v>72</v>
      </c>
      <c r="G114" s="112">
        <v>7288</v>
      </c>
      <c r="H114" s="113">
        <v>35</v>
      </c>
      <c r="I114" s="114" t="s">
        <v>178</v>
      </c>
      <c r="J114" s="114" t="s">
        <v>158</v>
      </c>
      <c r="K114" s="114" t="s">
        <v>174</v>
      </c>
      <c r="L114" s="114" t="s">
        <v>183</v>
      </c>
      <c r="M114" s="114" t="s">
        <v>159</v>
      </c>
      <c r="N114" s="114">
        <v>2</v>
      </c>
      <c r="O114" s="114" t="s">
        <v>164</v>
      </c>
      <c r="P114" s="115" t="s">
        <v>28</v>
      </c>
      <c r="Q114" s="114"/>
      <c r="R114" s="115" t="s">
        <v>165</v>
      </c>
      <c r="S114" s="747"/>
    </row>
    <row r="115" spans="1:19" x14ac:dyDescent="0.25">
      <c r="A115" s="19">
        <v>114</v>
      </c>
      <c r="B115" s="44">
        <v>44696</v>
      </c>
      <c r="C115" s="45" t="s">
        <v>312</v>
      </c>
      <c r="D115" s="109">
        <v>20768</v>
      </c>
      <c r="E115" s="47" t="s">
        <v>193</v>
      </c>
      <c r="F115" s="111">
        <f>IF(ISBLANK(Таблица3[[#This Row],[Birthday]]),"",DATEDIF(Таблица3[[#This Row],[Birthday]],Таблица3[[#This Row],[Date]],"y"))</f>
        <v>65</v>
      </c>
      <c r="G115" s="112">
        <v>7290</v>
      </c>
      <c r="H115" s="113">
        <v>35</v>
      </c>
      <c r="I115" s="114" t="s">
        <v>178</v>
      </c>
      <c r="J115" s="114" t="s">
        <v>158</v>
      </c>
      <c r="K115" s="114" t="s">
        <v>174</v>
      </c>
      <c r="L115" s="50" t="s">
        <v>163</v>
      </c>
      <c r="M115" s="50" t="s">
        <v>159</v>
      </c>
      <c r="N115" s="114">
        <v>2</v>
      </c>
      <c r="O115" s="50" t="s">
        <v>164</v>
      </c>
      <c r="P115" s="51" t="s">
        <v>28</v>
      </c>
      <c r="Q115" s="114"/>
      <c r="R115" s="51" t="s">
        <v>31</v>
      </c>
      <c r="S115" s="747"/>
    </row>
    <row r="116" spans="1:19" x14ac:dyDescent="0.25">
      <c r="A116" s="19">
        <v>115</v>
      </c>
      <c r="B116" s="44">
        <v>44696</v>
      </c>
      <c r="C116" s="45" t="s">
        <v>313</v>
      </c>
      <c r="D116" s="109">
        <v>20777</v>
      </c>
      <c r="E116" s="47" t="s">
        <v>194</v>
      </c>
      <c r="F116" s="111">
        <f>IF(ISBLANK(Таблица3[[#This Row],[Birthday]]),"",DATEDIF(Таблица3[[#This Row],[Birthday]],Таблица3[[#This Row],[Date]],"y"))</f>
        <v>65</v>
      </c>
      <c r="G116" s="112">
        <v>7026</v>
      </c>
      <c r="H116" s="113">
        <v>35</v>
      </c>
      <c r="I116" s="114" t="s">
        <v>177</v>
      </c>
      <c r="J116" s="114" t="s">
        <v>158</v>
      </c>
      <c r="K116" s="114" t="s">
        <v>171</v>
      </c>
      <c r="L116" s="50" t="s">
        <v>163</v>
      </c>
      <c r="M116" s="50" t="s">
        <v>159</v>
      </c>
      <c r="N116" s="114"/>
      <c r="O116" s="50" t="s">
        <v>164</v>
      </c>
      <c r="P116" s="51" t="s">
        <v>28</v>
      </c>
      <c r="Q116" s="114"/>
      <c r="R116" s="51" t="s">
        <v>31</v>
      </c>
      <c r="S116" s="747"/>
    </row>
    <row r="117" spans="1:19" x14ac:dyDescent="0.25">
      <c r="A117" s="19">
        <v>116</v>
      </c>
      <c r="B117" s="44">
        <v>44696</v>
      </c>
      <c r="C117" s="45" t="s">
        <v>314</v>
      </c>
      <c r="D117" s="109">
        <v>20470</v>
      </c>
      <c r="E117" s="47" t="s">
        <v>193</v>
      </c>
      <c r="F117" s="111">
        <f>IF(ISBLANK(Таблица3[[#This Row],[Birthday]]),"",DATEDIF(Таблица3[[#This Row],[Birthday]],Таблица3[[#This Row],[Date]],"y"))</f>
        <v>66</v>
      </c>
      <c r="G117" s="112">
        <v>11137</v>
      </c>
      <c r="H117" s="113">
        <v>33</v>
      </c>
      <c r="I117" s="50" t="s">
        <v>350</v>
      </c>
      <c r="J117" s="114" t="s">
        <v>158</v>
      </c>
      <c r="K117" s="114"/>
      <c r="L117" s="114"/>
      <c r="M117" s="50" t="s">
        <v>315</v>
      </c>
      <c r="N117" s="114"/>
      <c r="O117" s="114"/>
      <c r="P117" s="51" t="s">
        <v>28</v>
      </c>
      <c r="Q117" s="114"/>
      <c r="R117" s="51" t="s">
        <v>31</v>
      </c>
      <c r="S117" s="747"/>
    </row>
    <row r="118" spans="1:19" x14ac:dyDescent="0.25">
      <c r="A118" s="19">
        <v>117</v>
      </c>
      <c r="B118" s="107">
        <v>44697</v>
      </c>
      <c r="C118" s="45" t="s">
        <v>316</v>
      </c>
      <c r="D118" s="109">
        <v>18746</v>
      </c>
      <c r="E118" s="47" t="s">
        <v>194</v>
      </c>
      <c r="F118" s="111">
        <f>IF(ISBLANK(Таблица3[[#This Row],[Birthday]]),"",DATEDIF(Таблица3[[#This Row],[Birthday]],Таблица3[[#This Row],[Date]],"y"))</f>
        <v>71</v>
      </c>
      <c r="G118" s="112">
        <v>7300</v>
      </c>
      <c r="H118" s="113">
        <v>35</v>
      </c>
      <c r="I118" s="114" t="s">
        <v>178</v>
      </c>
      <c r="J118" s="114" t="s">
        <v>158</v>
      </c>
      <c r="K118" s="114" t="s">
        <v>174</v>
      </c>
      <c r="L118" s="50" t="s">
        <v>183</v>
      </c>
      <c r="M118" s="50" t="s">
        <v>159</v>
      </c>
      <c r="N118" s="114">
        <v>1</v>
      </c>
      <c r="O118" s="50" t="s">
        <v>164</v>
      </c>
      <c r="P118" s="51" t="s">
        <v>28</v>
      </c>
      <c r="Q118" s="114"/>
      <c r="R118" s="51" t="s">
        <v>31</v>
      </c>
      <c r="S118" s="747"/>
    </row>
    <row r="119" spans="1:19" x14ac:dyDescent="0.25">
      <c r="A119" s="19">
        <v>118</v>
      </c>
      <c r="B119" s="107">
        <v>44699</v>
      </c>
      <c r="C119" s="45" t="s">
        <v>317</v>
      </c>
      <c r="D119" s="109">
        <v>15133</v>
      </c>
      <c r="E119" s="47" t="s">
        <v>193</v>
      </c>
      <c r="F119" s="111">
        <f>IF(ISBLANK(Таблица3[[#This Row],[Birthday]]),"",DATEDIF(Таблица3[[#This Row],[Birthday]],Таблица3[[#This Row],[Date]],"y"))</f>
        <v>80</v>
      </c>
      <c r="G119" s="112">
        <v>7530</v>
      </c>
      <c r="H119" s="113">
        <v>35</v>
      </c>
      <c r="I119" s="114" t="s">
        <v>350</v>
      </c>
      <c r="J119" s="114" t="s">
        <v>158</v>
      </c>
      <c r="K119" s="114"/>
      <c r="L119" s="114"/>
      <c r="M119" s="50" t="s">
        <v>159</v>
      </c>
      <c r="N119" s="114"/>
      <c r="O119" s="114"/>
      <c r="P119" s="51" t="s">
        <v>28</v>
      </c>
      <c r="Q119" s="114"/>
      <c r="R119" s="51" t="s">
        <v>33</v>
      </c>
      <c r="S119" s="747"/>
    </row>
    <row r="120" spans="1:19" x14ac:dyDescent="0.25">
      <c r="A120" s="19">
        <v>119</v>
      </c>
      <c r="B120" s="116">
        <v>44699</v>
      </c>
      <c r="C120" s="52" t="s">
        <v>318</v>
      </c>
      <c r="D120" s="117">
        <v>24179</v>
      </c>
      <c r="E120" s="54" t="s">
        <v>276</v>
      </c>
      <c r="F120" s="118">
        <f>IF(ISBLANK(Таблица3[[#This Row],[Birthday]]),"",DATEDIF(Таблица3[[#This Row],[Birthday]],Таблица3[[#This Row],[Date]],"y"))</f>
        <v>56</v>
      </c>
      <c r="G120" s="119">
        <v>7536</v>
      </c>
      <c r="H120" s="120">
        <v>35</v>
      </c>
      <c r="I120" s="121" t="s">
        <v>350</v>
      </c>
      <c r="J120" s="121" t="s">
        <v>158</v>
      </c>
      <c r="K120" s="121" t="s">
        <v>174</v>
      </c>
      <c r="L120" s="57" t="s">
        <v>183</v>
      </c>
      <c r="M120" s="57" t="s">
        <v>159</v>
      </c>
      <c r="N120" s="121">
        <v>2</v>
      </c>
      <c r="O120" s="57" t="s">
        <v>164</v>
      </c>
      <c r="P120" s="58" t="s">
        <v>28</v>
      </c>
      <c r="Q120" s="121"/>
      <c r="R120" s="58" t="s">
        <v>33</v>
      </c>
      <c r="S120" s="747"/>
    </row>
    <row r="121" spans="1:19" x14ac:dyDescent="0.25">
      <c r="A121" s="19">
        <v>120</v>
      </c>
      <c r="B121" s="107">
        <v>44699</v>
      </c>
      <c r="C121" s="45" t="s">
        <v>319</v>
      </c>
      <c r="D121" s="124">
        <v>20283</v>
      </c>
      <c r="E121" s="125" t="s">
        <v>194</v>
      </c>
      <c r="F121" s="126">
        <f>IF(ISBLANK(Таблица3[[#This Row],[Birthday]]),"",DATEDIF(Таблица3[[#This Row],[Birthday]],Таблица3[[#This Row],[Date]],"y"))</f>
        <v>66</v>
      </c>
      <c r="G121" s="127">
        <v>7554</v>
      </c>
      <c r="H121" s="128">
        <v>35</v>
      </c>
      <c r="I121" s="129" t="s">
        <v>178</v>
      </c>
      <c r="J121" s="129" t="s">
        <v>158</v>
      </c>
      <c r="K121" s="129" t="s">
        <v>171</v>
      </c>
      <c r="L121" s="50" t="s">
        <v>320</v>
      </c>
      <c r="M121" s="129" t="s">
        <v>203</v>
      </c>
      <c r="N121" s="129"/>
      <c r="O121" s="129" t="s">
        <v>321</v>
      </c>
      <c r="P121" s="130" t="s">
        <v>28</v>
      </c>
      <c r="Q121" s="129"/>
      <c r="R121" s="130" t="s">
        <v>33</v>
      </c>
      <c r="S121" s="747"/>
    </row>
    <row r="122" spans="1:19" x14ac:dyDescent="0.25">
      <c r="A122" s="19">
        <v>121</v>
      </c>
      <c r="B122" s="122">
        <v>44703</v>
      </c>
      <c r="C122" s="123" t="s">
        <v>327</v>
      </c>
      <c r="D122" s="124">
        <v>21836</v>
      </c>
      <c r="E122" s="125" t="s">
        <v>193</v>
      </c>
      <c r="F122" s="126">
        <f>IF(ISBLANK(Таблица3[[#This Row],[Birthday]]),"",DATEDIF(Таблица3[[#This Row],[Birthday]],Таблица3[[#This Row],[Date]],"y"))</f>
        <v>62</v>
      </c>
      <c r="G122" s="127">
        <v>7766</v>
      </c>
      <c r="H122" s="128">
        <v>35</v>
      </c>
      <c r="I122" s="129" t="s">
        <v>178</v>
      </c>
      <c r="J122" s="129" t="s">
        <v>158</v>
      </c>
      <c r="K122" s="129" t="s">
        <v>174</v>
      </c>
      <c r="L122" s="129" t="s">
        <v>163</v>
      </c>
      <c r="M122" s="129" t="s">
        <v>159</v>
      </c>
      <c r="N122" s="129">
        <v>1</v>
      </c>
      <c r="O122" s="129" t="s">
        <v>164</v>
      </c>
      <c r="P122" s="130" t="s">
        <v>28</v>
      </c>
      <c r="Q122" s="129"/>
      <c r="R122" s="130" t="s">
        <v>31</v>
      </c>
      <c r="S122" s="747"/>
    </row>
    <row r="123" spans="1:19" x14ac:dyDescent="0.25">
      <c r="A123" s="19">
        <v>122</v>
      </c>
      <c r="B123" s="122">
        <v>44703</v>
      </c>
      <c r="C123" s="123" t="s">
        <v>328</v>
      </c>
      <c r="D123" s="124">
        <v>20024</v>
      </c>
      <c r="E123" s="125" t="s">
        <v>193</v>
      </c>
      <c r="F123" s="126">
        <f>IF(ISBLANK(Таблица3[[#This Row],[Birthday]]),"",DATEDIF(Таблица3[[#This Row],[Birthday]],Таблица3[[#This Row],[Date]],"y"))</f>
        <v>67</v>
      </c>
      <c r="G123" s="127">
        <v>7772</v>
      </c>
      <c r="H123" s="128">
        <v>35</v>
      </c>
      <c r="I123" s="129" t="s">
        <v>178</v>
      </c>
      <c r="J123" s="129" t="s">
        <v>158</v>
      </c>
      <c r="K123" s="129" t="s">
        <v>174</v>
      </c>
      <c r="L123" s="129" t="s">
        <v>183</v>
      </c>
      <c r="M123" s="129" t="s">
        <v>159</v>
      </c>
      <c r="N123" s="129">
        <v>1</v>
      </c>
      <c r="O123" s="129" t="s">
        <v>164</v>
      </c>
      <c r="P123" s="130" t="s">
        <v>28</v>
      </c>
      <c r="Q123" s="129"/>
      <c r="R123" s="130" t="s">
        <v>31</v>
      </c>
      <c r="S123" s="747"/>
    </row>
    <row r="124" spans="1:19" x14ac:dyDescent="0.25">
      <c r="A124" s="19">
        <v>123</v>
      </c>
      <c r="B124" s="122">
        <v>44703</v>
      </c>
      <c r="C124" s="123" t="s">
        <v>329</v>
      </c>
      <c r="D124" s="124">
        <v>21825</v>
      </c>
      <c r="E124" s="125" t="s">
        <v>193</v>
      </c>
      <c r="F124" s="126">
        <f>IF(ISBLANK(Таблица3[[#This Row],[Birthday]]),"",DATEDIF(Таблица3[[#This Row],[Birthday]],Таблица3[[#This Row],[Date]],"y"))</f>
        <v>62</v>
      </c>
      <c r="G124" s="127">
        <v>7778</v>
      </c>
      <c r="H124" s="128">
        <v>35</v>
      </c>
      <c r="I124" s="129" t="s">
        <v>178</v>
      </c>
      <c r="J124" s="129" t="s">
        <v>158</v>
      </c>
      <c r="K124" s="129" t="s">
        <v>174</v>
      </c>
      <c r="L124" s="129" t="s">
        <v>163</v>
      </c>
      <c r="M124" s="129" t="s">
        <v>159</v>
      </c>
      <c r="N124" s="129">
        <v>1</v>
      </c>
      <c r="O124" s="129" t="s">
        <v>164</v>
      </c>
      <c r="P124" s="130" t="s">
        <v>28</v>
      </c>
      <c r="Q124" s="129"/>
      <c r="R124" s="130" t="s">
        <v>31</v>
      </c>
      <c r="S124" s="747"/>
    </row>
    <row r="125" spans="1:19" x14ac:dyDescent="0.25">
      <c r="A125" s="19">
        <v>124</v>
      </c>
      <c r="B125" s="122">
        <v>44703</v>
      </c>
      <c r="C125" s="123" t="s">
        <v>330</v>
      </c>
      <c r="D125" s="124">
        <v>23913</v>
      </c>
      <c r="E125" s="125" t="s">
        <v>193</v>
      </c>
      <c r="F125" s="126">
        <f>IF(ISBLANK(Таблица3[[#This Row],[Birthday]]),"",DATEDIF(Таблица3[[#This Row],[Birthday]],Таблица3[[#This Row],[Date]],"y"))</f>
        <v>56</v>
      </c>
      <c r="G125" s="127">
        <v>7784</v>
      </c>
      <c r="H125" s="128">
        <v>35</v>
      </c>
      <c r="I125" s="129" t="s">
        <v>178</v>
      </c>
      <c r="J125" s="129" t="s">
        <v>158</v>
      </c>
      <c r="K125" s="129" t="s">
        <v>174</v>
      </c>
      <c r="L125" s="129" t="s">
        <v>206</v>
      </c>
      <c r="M125" s="129" t="s">
        <v>159</v>
      </c>
      <c r="N125" s="129">
        <v>2</v>
      </c>
      <c r="O125" s="129" t="s">
        <v>164</v>
      </c>
      <c r="P125" s="130" t="s">
        <v>28</v>
      </c>
      <c r="Q125" s="129"/>
      <c r="R125" s="130" t="s">
        <v>31</v>
      </c>
      <c r="S125" s="747"/>
    </row>
    <row r="126" spans="1:19" x14ac:dyDescent="0.25">
      <c r="A126" s="19">
        <v>125</v>
      </c>
      <c r="B126" s="122">
        <v>44703</v>
      </c>
      <c r="C126" s="132" t="s">
        <v>331</v>
      </c>
      <c r="D126" s="133">
        <v>25112</v>
      </c>
      <c r="E126" s="134" t="s">
        <v>193</v>
      </c>
      <c r="F126" s="135">
        <f>IF(ISBLANK(Таблица3[[#This Row],[Birthday]]),"",DATEDIF(Таблица3[[#This Row],[Birthday]],Таблица3[[#This Row],[Date]],"y"))</f>
        <v>53</v>
      </c>
      <c r="G126" s="136">
        <v>7790</v>
      </c>
      <c r="H126" s="137">
        <v>35</v>
      </c>
      <c r="I126" s="138" t="s">
        <v>178</v>
      </c>
      <c r="J126" s="138" t="s">
        <v>158</v>
      </c>
      <c r="K126" s="138" t="s">
        <v>174</v>
      </c>
      <c r="L126" s="138" t="s">
        <v>163</v>
      </c>
      <c r="M126" s="138" t="s">
        <v>159</v>
      </c>
      <c r="N126" s="138">
        <v>1</v>
      </c>
      <c r="O126" s="138" t="s">
        <v>164</v>
      </c>
      <c r="P126" s="139" t="s">
        <v>28</v>
      </c>
      <c r="Q126" s="138"/>
      <c r="R126" s="139" t="s">
        <v>31</v>
      </c>
      <c r="S126" s="747"/>
    </row>
    <row r="127" spans="1:19" x14ac:dyDescent="0.25">
      <c r="A127" s="19">
        <v>126</v>
      </c>
      <c r="B127" s="131">
        <v>44706</v>
      </c>
      <c r="C127" s="132" t="s">
        <v>332</v>
      </c>
      <c r="D127" s="133">
        <v>17804</v>
      </c>
      <c r="E127" s="134" t="s">
        <v>194</v>
      </c>
      <c r="F127" s="135">
        <f>IF(ISBLANK(Таблица3[[#This Row],[Birthday]]),"",DATEDIF(Таблица3[[#This Row],[Birthday]],Таблица3[[#This Row],[Date]],"y"))</f>
        <v>73</v>
      </c>
      <c r="G127" s="136">
        <v>7930</v>
      </c>
      <c r="H127" s="137">
        <v>35</v>
      </c>
      <c r="I127" s="138" t="s">
        <v>350</v>
      </c>
      <c r="J127" s="138" t="s">
        <v>158</v>
      </c>
      <c r="K127" s="138" t="s">
        <v>174</v>
      </c>
      <c r="L127" s="138" t="s">
        <v>183</v>
      </c>
      <c r="M127" s="138" t="s">
        <v>159</v>
      </c>
      <c r="N127" s="138">
        <v>2</v>
      </c>
      <c r="O127" s="138" t="s">
        <v>164</v>
      </c>
      <c r="P127" s="139" t="s">
        <v>28</v>
      </c>
      <c r="Q127" s="138"/>
      <c r="R127" s="139" t="s">
        <v>31</v>
      </c>
      <c r="S127" s="747"/>
    </row>
    <row r="128" spans="1:19" x14ac:dyDescent="0.25">
      <c r="A128" s="19">
        <v>127</v>
      </c>
      <c r="B128" s="122">
        <v>44706</v>
      </c>
      <c r="C128" s="123" t="s">
        <v>333</v>
      </c>
      <c r="D128" s="124">
        <v>17318</v>
      </c>
      <c r="E128" s="125" t="s">
        <v>193</v>
      </c>
      <c r="F128" s="126">
        <f>IF(ISBLANK(Таблица3[[#This Row],[Birthday]]),"",DATEDIF(Таблица3[[#This Row],[Birthday]],Таблица3[[#This Row],[Date]],"y"))</f>
        <v>74</v>
      </c>
      <c r="G128" s="127">
        <v>7926</v>
      </c>
      <c r="H128" s="128">
        <v>35</v>
      </c>
      <c r="I128" s="129" t="s">
        <v>178</v>
      </c>
      <c r="J128" s="129"/>
      <c r="K128" s="129" t="s">
        <v>174</v>
      </c>
      <c r="L128" s="129" t="s">
        <v>278</v>
      </c>
      <c r="M128" s="129" t="s">
        <v>159</v>
      </c>
      <c r="N128" s="129">
        <v>1</v>
      </c>
      <c r="O128" s="129" t="s">
        <v>164</v>
      </c>
      <c r="P128" s="130" t="s">
        <v>28</v>
      </c>
      <c r="Q128" s="129"/>
      <c r="R128" s="130" t="s">
        <v>31</v>
      </c>
      <c r="S128" s="747"/>
    </row>
    <row r="129" spans="1:19" x14ac:dyDescent="0.25">
      <c r="A129" s="19">
        <v>128</v>
      </c>
      <c r="B129" s="131">
        <v>44706</v>
      </c>
      <c r="C129" s="45" t="s">
        <v>334</v>
      </c>
      <c r="D129" s="124">
        <v>27521</v>
      </c>
      <c r="E129" s="47" t="s">
        <v>193</v>
      </c>
      <c r="F129" s="126">
        <f>IF(ISBLANK(Таблица3[[#This Row],[Birthday]]),"",DATEDIF(Таблица3[[#This Row],[Birthday]],Таблица3[[#This Row],[Date]],"y"))</f>
        <v>47</v>
      </c>
      <c r="G129" s="127">
        <v>8000</v>
      </c>
      <c r="H129" s="128">
        <v>35</v>
      </c>
      <c r="I129" s="129" t="s">
        <v>178</v>
      </c>
      <c r="J129" s="129" t="s">
        <v>158</v>
      </c>
      <c r="K129" s="129" t="s">
        <v>174</v>
      </c>
      <c r="L129" s="50" t="s">
        <v>278</v>
      </c>
      <c r="M129" s="50" t="s">
        <v>159</v>
      </c>
      <c r="N129" s="129">
        <v>2</v>
      </c>
      <c r="O129" s="50" t="s">
        <v>164</v>
      </c>
      <c r="P129" s="51" t="s">
        <v>28</v>
      </c>
      <c r="Q129" s="129"/>
      <c r="R129" s="51" t="s">
        <v>31</v>
      </c>
      <c r="S129" s="747"/>
    </row>
    <row r="130" spans="1:19" x14ac:dyDescent="0.25">
      <c r="A130" s="19">
        <v>129</v>
      </c>
      <c r="B130" s="122">
        <v>44706</v>
      </c>
      <c r="C130" s="45" t="s">
        <v>335</v>
      </c>
      <c r="D130" s="124">
        <v>18071</v>
      </c>
      <c r="E130" s="47" t="s">
        <v>194</v>
      </c>
      <c r="F130" s="126">
        <f>IF(ISBLANK(Таблица3[[#This Row],[Birthday]]),"",DATEDIF(Таблица3[[#This Row],[Birthday]],Таблица3[[#This Row],[Date]],"y"))</f>
        <v>72</v>
      </c>
      <c r="G130" s="127">
        <v>8004</v>
      </c>
      <c r="H130" s="128">
        <v>35</v>
      </c>
      <c r="I130" s="129" t="s">
        <v>350</v>
      </c>
      <c r="J130" s="129" t="s">
        <v>158</v>
      </c>
      <c r="K130" s="129" t="s">
        <v>174</v>
      </c>
      <c r="L130" s="50" t="s">
        <v>163</v>
      </c>
      <c r="M130" s="50" t="s">
        <v>159</v>
      </c>
      <c r="N130" s="129">
        <v>1</v>
      </c>
      <c r="O130" s="50" t="s">
        <v>164</v>
      </c>
      <c r="P130" s="51" t="s">
        <v>28</v>
      </c>
      <c r="Q130" s="129"/>
      <c r="R130" s="51" t="s">
        <v>31</v>
      </c>
      <c r="S130" s="747"/>
    </row>
    <row r="131" spans="1:19" x14ac:dyDescent="0.25">
      <c r="A131" s="19">
        <v>130</v>
      </c>
      <c r="B131" s="131">
        <v>44706</v>
      </c>
      <c r="C131" s="45" t="s">
        <v>336</v>
      </c>
      <c r="D131" s="124">
        <v>15919</v>
      </c>
      <c r="E131" s="47" t="s">
        <v>194</v>
      </c>
      <c r="F131" s="126">
        <f>IF(ISBLANK(Таблица3[[#This Row],[Birthday]]),"",DATEDIF(Таблица3[[#This Row],[Birthday]],Таблица3[[#This Row],[Date]],"y"))</f>
        <v>78</v>
      </c>
      <c r="G131" s="127">
        <v>8012</v>
      </c>
      <c r="H131" s="128">
        <v>35</v>
      </c>
      <c r="I131" s="129" t="s">
        <v>178</v>
      </c>
      <c r="J131" s="129" t="s">
        <v>158</v>
      </c>
      <c r="K131" s="129" t="s">
        <v>174</v>
      </c>
      <c r="L131" s="50" t="s">
        <v>163</v>
      </c>
      <c r="M131" s="50" t="s">
        <v>159</v>
      </c>
      <c r="N131" s="129">
        <v>1</v>
      </c>
      <c r="O131" s="50" t="s">
        <v>164</v>
      </c>
      <c r="P131" s="51" t="s">
        <v>28</v>
      </c>
      <c r="Q131" s="129"/>
      <c r="R131" s="51" t="s">
        <v>32</v>
      </c>
      <c r="S131" s="747"/>
    </row>
    <row r="132" spans="1:19" x14ac:dyDescent="0.25">
      <c r="A132" s="19">
        <v>131</v>
      </c>
      <c r="B132" s="122">
        <v>44706</v>
      </c>
      <c r="C132" s="45" t="s">
        <v>337</v>
      </c>
      <c r="D132" s="124">
        <v>21590</v>
      </c>
      <c r="E132" s="47" t="s">
        <v>194</v>
      </c>
      <c r="F132" s="126">
        <f>IF(ISBLANK(Таблица3[[#This Row],[Birthday]]),"",DATEDIF(Таблица3[[#This Row],[Birthday]],Таблица3[[#This Row],[Date]],"y"))</f>
        <v>63</v>
      </c>
      <c r="G132" s="127">
        <v>8016</v>
      </c>
      <c r="H132" s="128">
        <v>35</v>
      </c>
      <c r="I132" s="129" t="s">
        <v>350</v>
      </c>
      <c r="J132" s="129" t="s">
        <v>158</v>
      </c>
      <c r="K132" s="129" t="s">
        <v>174</v>
      </c>
      <c r="L132" s="50" t="s">
        <v>1017</v>
      </c>
      <c r="M132" s="50" t="s">
        <v>159</v>
      </c>
      <c r="N132" s="129">
        <v>3</v>
      </c>
      <c r="O132" s="50" t="s">
        <v>164</v>
      </c>
      <c r="P132" s="51" t="s">
        <v>28</v>
      </c>
      <c r="Q132" s="129"/>
      <c r="R132" s="51" t="s">
        <v>31</v>
      </c>
      <c r="S132" s="747"/>
    </row>
    <row r="133" spans="1:19" x14ac:dyDescent="0.25">
      <c r="A133" s="19">
        <v>132</v>
      </c>
      <c r="B133" s="122">
        <v>44709</v>
      </c>
      <c r="C133" s="45" t="s">
        <v>339</v>
      </c>
      <c r="D133" s="124">
        <v>20036</v>
      </c>
      <c r="E133" s="47" t="s">
        <v>194</v>
      </c>
      <c r="F133" s="126">
        <f>IF(ISBLANK(Таблица3[[#This Row],[Birthday]]),"",DATEDIF(Таблица3[[#This Row],[Birthday]],Таблица3[[#This Row],[Date]],"y"))</f>
        <v>67</v>
      </c>
      <c r="G133" s="127">
        <v>8176</v>
      </c>
      <c r="H133" s="128">
        <v>35</v>
      </c>
      <c r="I133" s="129" t="s">
        <v>350</v>
      </c>
      <c r="J133" s="129" t="s">
        <v>158</v>
      </c>
      <c r="K133" s="129"/>
      <c r="L133" s="129"/>
      <c r="M133" s="50" t="s">
        <v>159</v>
      </c>
      <c r="N133" s="129"/>
      <c r="O133" s="129"/>
      <c r="P133" s="130" t="s">
        <v>28</v>
      </c>
      <c r="Q133" s="129"/>
      <c r="R133" s="51" t="s">
        <v>31</v>
      </c>
      <c r="S133" s="747"/>
    </row>
    <row r="134" spans="1:19" x14ac:dyDescent="0.25">
      <c r="A134" s="19">
        <v>133</v>
      </c>
      <c r="B134" s="122">
        <v>44709</v>
      </c>
      <c r="C134" s="45" t="s">
        <v>340</v>
      </c>
      <c r="D134" s="124">
        <v>25951</v>
      </c>
      <c r="E134" s="47" t="s">
        <v>194</v>
      </c>
      <c r="F134" s="126">
        <f>IF(ISBLANK(Таблица3[[#This Row],[Birthday]]),"",DATEDIF(Таблица3[[#This Row],[Birthday]],Таблица3[[#This Row],[Date]],"y"))</f>
        <v>51</v>
      </c>
      <c r="G134" s="127">
        <v>8182</v>
      </c>
      <c r="H134" s="128">
        <v>35</v>
      </c>
      <c r="I134" s="129" t="s">
        <v>350</v>
      </c>
      <c r="J134" s="129" t="s">
        <v>158</v>
      </c>
      <c r="K134" s="129" t="s">
        <v>174</v>
      </c>
      <c r="L134" s="50" t="s">
        <v>183</v>
      </c>
      <c r="M134" s="50" t="s">
        <v>159</v>
      </c>
      <c r="N134" s="129">
        <v>3</v>
      </c>
      <c r="O134" s="50" t="s">
        <v>190</v>
      </c>
      <c r="P134" s="51" t="s">
        <v>28</v>
      </c>
      <c r="Q134" s="129"/>
      <c r="R134" s="51" t="s">
        <v>31</v>
      </c>
      <c r="S134" s="747"/>
    </row>
    <row r="135" spans="1:19" x14ac:dyDescent="0.25">
      <c r="A135" s="19">
        <v>134</v>
      </c>
      <c r="B135" s="122">
        <v>44709</v>
      </c>
      <c r="C135" s="45" t="s">
        <v>341</v>
      </c>
      <c r="D135" s="124">
        <v>15924</v>
      </c>
      <c r="E135" s="47" t="s">
        <v>194</v>
      </c>
      <c r="F135" s="126">
        <f>IF(ISBLANK(Таблица3[[#This Row],[Birthday]]),"",DATEDIF(Таблица3[[#This Row],[Birthday]],Таблица3[[#This Row],[Date]],"y"))</f>
        <v>78</v>
      </c>
      <c r="G135" s="127">
        <v>8192</v>
      </c>
      <c r="H135" s="128">
        <v>35</v>
      </c>
      <c r="I135" s="129" t="s">
        <v>178</v>
      </c>
      <c r="J135" s="129" t="s">
        <v>158</v>
      </c>
      <c r="K135" s="129" t="s">
        <v>174</v>
      </c>
      <c r="L135" s="50" t="s">
        <v>183</v>
      </c>
      <c r="M135" s="50" t="s">
        <v>159</v>
      </c>
      <c r="N135" s="129">
        <v>1</v>
      </c>
      <c r="O135" s="50" t="s">
        <v>164</v>
      </c>
      <c r="P135" s="51" t="s">
        <v>28</v>
      </c>
      <c r="Q135" s="129"/>
      <c r="R135" s="51" t="s">
        <v>31</v>
      </c>
      <c r="S135" s="747"/>
    </row>
    <row r="136" spans="1:19" x14ac:dyDescent="0.25">
      <c r="A136" s="19">
        <v>135</v>
      </c>
      <c r="B136" s="122">
        <v>44709</v>
      </c>
      <c r="C136" s="52" t="s">
        <v>342</v>
      </c>
      <c r="D136" s="133">
        <v>19027</v>
      </c>
      <c r="E136" s="54" t="s">
        <v>193</v>
      </c>
      <c r="F136" s="135">
        <f>IF(ISBLANK(Таблица3[[#This Row],[Birthday]]),"",DATEDIF(Таблица3[[#This Row],[Birthday]],Таблица3[[#This Row],[Date]],"y"))</f>
        <v>70</v>
      </c>
      <c r="G136" s="136">
        <v>8196</v>
      </c>
      <c r="H136" s="137">
        <v>35</v>
      </c>
      <c r="I136" s="138" t="s">
        <v>178</v>
      </c>
      <c r="J136" s="138" t="s">
        <v>158</v>
      </c>
      <c r="K136" s="138" t="s">
        <v>174</v>
      </c>
      <c r="L136" s="57" t="s">
        <v>163</v>
      </c>
      <c r="M136" s="57" t="s">
        <v>203</v>
      </c>
      <c r="N136" s="138">
        <v>1</v>
      </c>
      <c r="O136" s="57" t="s">
        <v>164</v>
      </c>
      <c r="P136" s="58" t="s">
        <v>28</v>
      </c>
      <c r="Q136" s="138"/>
      <c r="R136" s="58" t="s">
        <v>29</v>
      </c>
      <c r="S136" s="747"/>
    </row>
    <row r="137" spans="1:19" x14ac:dyDescent="0.25">
      <c r="A137" s="19">
        <v>136</v>
      </c>
      <c r="B137" s="122">
        <v>44709</v>
      </c>
      <c r="C137" s="144" t="s">
        <v>343</v>
      </c>
      <c r="D137" s="145">
        <v>25976</v>
      </c>
      <c r="E137" s="146" t="s">
        <v>193</v>
      </c>
      <c r="F137" s="147">
        <f>IF(ISBLANK(Таблица3[[#This Row],[Birthday]]),"",DATEDIF(Таблица3[[#This Row],[Birthday]],Таблица3[[#This Row],[Date]],"y"))</f>
        <v>51</v>
      </c>
      <c r="G137" s="148">
        <v>8198</v>
      </c>
      <c r="H137" s="149">
        <v>35</v>
      </c>
      <c r="I137" s="150" t="s">
        <v>178</v>
      </c>
      <c r="J137" s="150" t="s">
        <v>158</v>
      </c>
      <c r="K137" s="150" t="s">
        <v>174</v>
      </c>
      <c r="L137" s="150" t="s">
        <v>206</v>
      </c>
      <c r="M137" s="150" t="s">
        <v>159</v>
      </c>
      <c r="N137" s="150">
        <v>1</v>
      </c>
      <c r="O137" s="150" t="s">
        <v>164</v>
      </c>
      <c r="P137" s="151" t="s">
        <v>28</v>
      </c>
      <c r="Q137" s="150"/>
      <c r="R137" s="151" t="s">
        <v>31</v>
      </c>
      <c r="S137" s="747"/>
    </row>
    <row r="138" spans="1:19" x14ac:dyDescent="0.25">
      <c r="A138" s="19">
        <v>137</v>
      </c>
      <c r="B138" s="122">
        <v>44709</v>
      </c>
      <c r="C138" s="144" t="s">
        <v>344</v>
      </c>
      <c r="D138" s="145">
        <v>18822</v>
      </c>
      <c r="E138" s="146" t="s">
        <v>194</v>
      </c>
      <c r="F138" s="147">
        <f>IF(ISBLANK(Таблица3[[#This Row],[Birthday]]),"",DATEDIF(Таблица3[[#This Row],[Birthday]],Таблица3[[#This Row],[Date]],"y"))</f>
        <v>70</v>
      </c>
      <c r="G138" s="148">
        <v>8200</v>
      </c>
      <c r="H138" s="149">
        <v>35</v>
      </c>
      <c r="I138" s="150" t="s">
        <v>350</v>
      </c>
      <c r="J138" s="150" t="s">
        <v>158</v>
      </c>
      <c r="K138" s="150"/>
      <c r="L138" s="150"/>
      <c r="M138" s="150" t="s">
        <v>159</v>
      </c>
      <c r="N138" s="150"/>
      <c r="O138" s="150"/>
      <c r="P138" s="151" t="s">
        <v>28</v>
      </c>
      <c r="Q138" s="150"/>
      <c r="R138" s="151" t="s">
        <v>29</v>
      </c>
      <c r="S138" s="747"/>
    </row>
    <row r="139" spans="1:19" x14ac:dyDescent="0.25">
      <c r="A139" s="19">
        <v>138</v>
      </c>
      <c r="B139" s="143">
        <v>44714</v>
      </c>
      <c r="C139" s="45" t="s">
        <v>345</v>
      </c>
      <c r="D139" s="145">
        <v>30099</v>
      </c>
      <c r="E139" s="47" t="s">
        <v>193</v>
      </c>
      <c r="F139" s="147">
        <f>IF(ISBLANK(Таблица3[[#This Row],[Birthday]]),"",DATEDIF(Таблица3[[#This Row],[Birthday]],Таблица3[[#This Row],[Date]],"y"))</f>
        <v>40</v>
      </c>
      <c r="G139" s="148">
        <v>8448</v>
      </c>
      <c r="H139" s="149">
        <v>35</v>
      </c>
      <c r="I139" s="150" t="s">
        <v>350</v>
      </c>
      <c r="J139" s="150" t="s">
        <v>158</v>
      </c>
      <c r="K139" s="150"/>
      <c r="L139" s="150"/>
      <c r="M139" s="50" t="s">
        <v>159</v>
      </c>
      <c r="N139" s="150"/>
      <c r="O139" s="150"/>
      <c r="P139" s="151" t="s">
        <v>28</v>
      </c>
      <c r="Q139" s="150"/>
      <c r="R139" s="51" t="s">
        <v>35</v>
      </c>
      <c r="S139" s="747"/>
    </row>
    <row r="140" spans="1:19" x14ac:dyDescent="0.25">
      <c r="A140" s="19">
        <v>139</v>
      </c>
      <c r="B140" s="44">
        <v>44714</v>
      </c>
      <c r="C140" s="45" t="s">
        <v>346</v>
      </c>
      <c r="D140" s="145">
        <v>23770</v>
      </c>
      <c r="E140" s="47" t="s">
        <v>193</v>
      </c>
      <c r="F140" s="147">
        <f>IF(ISBLANK(Таблица3[[#This Row],[Birthday]]),"",DATEDIF(Таблица3[[#This Row],[Birthday]],Таблица3[[#This Row],[Date]],"y"))</f>
        <v>57</v>
      </c>
      <c r="G140" s="148">
        <v>8496</v>
      </c>
      <c r="H140" s="149">
        <v>35</v>
      </c>
      <c r="I140" s="150" t="s">
        <v>350</v>
      </c>
      <c r="J140" s="150" t="s">
        <v>158</v>
      </c>
      <c r="K140" s="150"/>
      <c r="L140" s="150"/>
      <c r="M140" s="50" t="s">
        <v>159</v>
      </c>
      <c r="N140" s="150"/>
      <c r="O140" s="150"/>
      <c r="P140" s="51" t="s">
        <v>28</v>
      </c>
      <c r="Q140" s="150"/>
      <c r="R140" s="51" t="s">
        <v>35</v>
      </c>
      <c r="S140" s="747"/>
    </row>
    <row r="141" spans="1:19" x14ac:dyDescent="0.25">
      <c r="A141" s="19">
        <v>140</v>
      </c>
      <c r="B141" s="143">
        <v>44714</v>
      </c>
      <c r="C141" s="45" t="s">
        <v>347</v>
      </c>
      <c r="D141" s="145">
        <v>24318</v>
      </c>
      <c r="E141" s="47" t="s">
        <v>193</v>
      </c>
      <c r="F141" s="147">
        <f>IF(ISBLANK(Таблица3[[#This Row],[Birthday]]),"",DATEDIF(Таблица3[[#This Row],[Birthday]],Таблица3[[#This Row],[Date]],"y"))</f>
        <v>55</v>
      </c>
      <c r="G141" s="148">
        <v>8520</v>
      </c>
      <c r="H141" s="149">
        <v>35</v>
      </c>
      <c r="I141" s="150" t="s">
        <v>350</v>
      </c>
      <c r="J141" s="150" t="s">
        <v>158</v>
      </c>
      <c r="K141" s="150" t="s">
        <v>172</v>
      </c>
      <c r="L141" s="50" t="s">
        <v>183</v>
      </c>
      <c r="M141" s="50" t="s">
        <v>159</v>
      </c>
      <c r="N141" s="150"/>
      <c r="O141" s="50" t="s">
        <v>192</v>
      </c>
      <c r="P141" s="51" t="s">
        <v>28</v>
      </c>
      <c r="Q141" s="150"/>
      <c r="R141" s="51" t="s">
        <v>35</v>
      </c>
      <c r="S141" s="747"/>
    </row>
    <row r="142" spans="1:19" x14ac:dyDescent="0.25">
      <c r="A142" s="19">
        <v>141</v>
      </c>
      <c r="B142" s="152">
        <v>44715</v>
      </c>
      <c r="C142" s="52" t="s">
        <v>348</v>
      </c>
      <c r="D142" s="153">
        <v>17421</v>
      </c>
      <c r="E142" s="54" t="s">
        <v>194</v>
      </c>
      <c r="F142" s="154">
        <f>IF(ISBLANK(Таблица3[[#This Row],[Birthday]]),"",DATEDIF(Таблица3[[#This Row],[Birthday]],Таблица3[[#This Row],[Date]],"y"))</f>
        <v>74</v>
      </c>
      <c r="G142" s="155">
        <v>12277</v>
      </c>
      <c r="H142" s="156">
        <v>35</v>
      </c>
      <c r="I142" s="157" t="s">
        <v>178</v>
      </c>
      <c r="J142" s="157" t="s">
        <v>158</v>
      </c>
      <c r="K142" s="157" t="s">
        <v>174</v>
      </c>
      <c r="L142" s="57" t="s">
        <v>183</v>
      </c>
      <c r="M142" s="57" t="s">
        <v>349</v>
      </c>
      <c r="N142" s="157"/>
      <c r="O142" s="57" t="s">
        <v>164</v>
      </c>
      <c r="P142" s="58" t="s">
        <v>28</v>
      </c>
      <c r="Q142" s="157"/>
      <c r="R142" s="58" t="s">
        <v>18</v>
      </c>
      <c r="S142" s="747"/>
    </row>
    <row r="143" spans="1:19" x14ac:dyDescent="0.25">
      <c r="A143" s="19">
        <v>142</v>
      </c>
      <c r="B143" s="44">
        <v>44717</v>
      </c>
      <c r="C143" s="45" t="s">
        <v>351</v>
      </c>
      <c r="D143" s="46">
        <v>27778</v>
      </c>
      <c r="E143" s="47" t="s">
        <v>194</v>
      </c>
      <c r="F143" s="48">
        <f>IF(ISBLANK(Таблица3[[#This Row],[Birthday]]),"",DATEDIF(Таблица3[[#This Row],[Birthday]],Таблица3[[#This Row],[Date]],"y"))</f>
        <v>46</v>
      </c>
      <c r="G143" s="49">
        <v>13109</v>
      </c>
      <c r="H143" s="71" t="s">
        <v>352</v>
      </c>
      <c r="I143" s="50" t="s">
        <v>353</v>
      </c>
      <c r="J143" s="50"/>
      <c r="K143" s="50" t="s">
        <v>354</v>
      </c>
      <c r="L143" s="50" t="s">
        <v>355</v>
      </c>
      <c r="M143" s="50" t="s">
        <v>203</v>
      </c>
      <c r="N143" s="50"/>
      <c r="O143" s="50" t="s">
        <v>190</v>
      </c>
      <c r="P143" s="51" t="s">
        <v>28</v>
      </c>
      <c r="Q143" s="50" t="s">
        <v>8</v>
      </c>
      <c r="R143" s="51" t="s">
        <v>33</v>
      </c>
      <c r="S143" s="747"/>
    </row>
    <row r="144" spans="1:19" x14ac:dyDescent="0.25">
      <c r="A144" s="19">
        <v>143</v>
      </c>
      <c r="B144" s="44">
        <v>44717</v>
      </c>
      <c r="C144" s="45" t="s">
        <v>356</v>
      </c>
      <c r="D144" s="46">
        <v>17524</v>
      </c>
      <c r="E144" s="47" t="s">
        <v>193</v>
      </c>
      <c r="F144" s="48">
        <f>IF(ISBLANK(Таблица3[[#This Row],[Birthday]]),"",DATEDIF(Таблица3[[#This Row],[Birthday]],Таблица3[[#This Row],[Date]],"y"))</f>
        <v>74</v>
      </c>
      <c r="G144" s="49">
        <v>8642</v>
      </c>
      <c r="H144" s="71">
        <v>35</v>
      </c>
      <c r="I144" s="50" t="s">
        <v>350</v>
      </c>
      <c r="J144" s="50" t="s">
        <v>158</v>
      </c>
      <c r="K144" s="50" t="s">
        <v>174</v>
      </c>
      <c r="L144" s="50" t="s">
        <v>183</v>
      </c>
      <c r="M144" s="50" t="s">
        <v>159</v>
      </c>
      <c r="N144" s="50">
        <v>1</v>
      </c>
      <c r="O144" s="50" t="s">
        <v>164</v>
      </c>
      <c r="P144" s="51" t="s">
        <v>28</v>
      </c>
      <c r="Q144" s="50"/>
      <c r="R144" s="51" t="s">
        <v>32</v>
      </c>
      <c r="S144" s="747"/>
    </row>
    <row r="145" spans="1:19" x14ac:dyDescent="0.25">
      <c r="A145" s="19">
        <v>144</v>
      </c>
      <c r="B145" s="44">
        <v>44717</v>
      </c>
      <c r="C145" s="45" t="s">
        <v>357</v>
      </c>
      <c r="D145" s="46">
        <v>17829</v>
      </c>
      <c r="E145" s="47" t="s">
        <v>193</v>
      </c>
      <c r="F145" s="48">
        <f>IF(ISBLANK(Таблица3[[#This Row],[Birthday]]),"",DATEDIF(Таблица3[[#This Row],[Birthday]],Таблица3[[#This Row],[Date]],"y"))</f>
        <v>73</v>
      </c>
      <c r="G145" s="49">
        <v>8644</v>
      </c>
      <c r="H145" s="71">
        <v>35</v>
      </c>
      <c r="I145" s="50" t="s">
        <v>350</v>
      </c>
      <c r="J145" s="50" t="s">
        <v>158</v>
      </c>
      <c r="K145" s="50"/>
      <c r="L145" s="50"/>
      <c r="M145" s="50" t="s">
        <v>159</v>
      </c>
      <c r="N145" s="50"/>
      <c r="O145" s="50"/>
      <c r="P145" s="51" t="s">
        <v>28</v>
      </c>
      <c r="Q145" s="50"/>
      <c r="R145" s="51" t="s">
        <v>33</v>
      </c>
      <c r="S145" s="747"/>
    </row>
    <row r="146" spans="1:19" x14ac:dyDescent="0.25">
      <c r="A146" s="19">
        <v>145</v>
      </c>
      <c r="B146" s="44">
        <v>44720</v>
      </c>
      <c r="C146" s="45" t="s">
        <v>358</v>
      </c>
      <c r="D146" s="46">
        <v>16036</v>
      </c>
      <c r="E146" s="47" t="s">
        <v>194</v>
      </c>
      <c r="F146" s="48">
        <f>IF(ISBLANK(Таблица3[[#This Row],[Birthday]]),"",DATEDIF(Таблица3[[#This Row],[Birthday]],Таблица3[[#This Row],[Date]],"y"))</f>
        <v>78</v>
      </c>
      <c r="G146" s="49">
        <v>8856</v>
      </c>
      <c r="H146" s="71">
        <v>35</v>
      </c>
      <c r="I146" s="50" t="s">
        <v>178</v>
      </c>
      <c r="J146" s="50" t="s">
        <v>158</v>
      </c>
      <c r="K146" s="50" t="s">
        <v>174</v>
      </c>
      <c r="L146" s="50" t="s">
        <v>163</v>
      </c>
      <c r="M146" s="50" t="s">
        <v>159</v>
      </c>
      <c r="N146" s="50">
        <v>2</v>
      </c>
      <c r="O146" s="50" t="s">
        <v>164</v>
      </c>
      <c r="P146" s="51" t="s">
        <v>28</v>
      </c>
      <c r="Q146" s="50"/>
      <c r="R146" s="51" t="s">
        <v>9</v>
      </c>
      <c r="S146" s="747"/>
    </row>
    <row r="147" spans="1:19" x14ac:dyDescent="0.25">
      <c r="A147" s="19">
        <v>146</v>
      </c>
      <c r="B147" s="44">
        <v>44723</v>
      </c>
      <c r="C147" s="45" t="s">
        <v>359</v>
      </c>
      <c r="D147" s="46">
        <v>19995</v>
      </c>
      <c r="E147" s="47" t="s">
        <v>193</v>
      </c>
      <c r="F147" s="48">
        <f>IF(ISBLANK(Таблица3[[#This Row],[Birthday]]),"",DATEDIF(Таблица3[[#This Row],[Birthday]],Таблица3[[#This Row],[Date]],"y"))</f>
        <v>67</v>
      </c>
      <c r="G147" s="49">
        <v>9050</v>
      </c>
      <c r="H147" s="71">
        <v>35</v>
      </c>
      <c r="I147" s="50" t="s">
        <v>178</v>
      </c>
      <c r="J147" s="50" t="s">
        <v>158</v>
      </c>
      <c r="K147" s="50" t="s">
        <v>171</v>
      </c>
      <c r="L147" s="50" t="s">
        <v>360</v>
      </c>
      <c r="M147" s="50" t="s">
        <v>159</v>
      </c>
      <c r="N147" s="50"/>
      <c r="O147" s="50" t="s">
        <v>164</v>
      </c>
      <c r="P147" s="51" t="s">
        <v>28</v>
      </c>
      <c r="Q147" s="50"/>
      <c r="R147" s="51" t="s">
        <v>32</v>
      </c>
      <c r="S147" s="747"/>
    </row>
    <row r="148" spans="1:19" x14ac:dyDescent="0.25">
      <c r="A148" s="19">
        <v>147</v>
      </c>
      <c r="B148" s="44">
        <v>44723</v>
      </c>
      <c r="C148" s="45" t="s">
        <v>361</v>
      </c>
      <c r="D148" s="46">
        <v>21858</v>
      </c>
      <c r="E148" s="47" t="s">
        <v>193</v>
      </c>
      <c r="F148" s="48">
        <f>IF(ISBLANK(Таблица3[[#This Row],[Birthday]]),"",DATEDIF(Таблица3[[#This Row],[Birthday]],Таблица3[[#This Row],[Date]],"y"))</f>
        <v>62</v>
      </c>
      <c r="G148" s="49">
        <v>9054</v>
      </c>
      <c r="H148" s="71">
        <v>35</v>
      </c>
      <c r="I148" s="50" t="s">
        <v>350</v>
      </c>
      <c r="J148" s="50" t="s">
        <v>158</v>
      </c>
      <c r="K148" s="50"/>
      <c r="L148" s="50"/>
      <c r="M148" s="50" t="s">
        <v>159</v>
      </c>
      <c r="N148" s="50"/>
      <c r="O148" s="50"/>
      <c r="P148" s="51" t="s">
        <v>28</v>
      </c>
      <c r="Q148" s="50"/>
      <c r="R148" s="51" t="s">
        <v>33</v>
      </c>
      <c r="S148" s="747"/>
    </row>
    <row r="149" spans="1:19" x14ac:dyDescent="0.25">
      <c r="A149" s="19">
        <v>148</v>
      </c>
      <c r="B149" s="44">
        <v>44723</v>
      </c>
      <c r="C149" s="45" t="s">
        <v>362</v>
      </c>
      <c r="D149" s="46">
        <v>20550</v>
      </c>
      <c r="E149" s="47" t="s">
        <v>193</v>
      </c>
      <c r="F149" s="48">
        <f>IF(ISBLANK(Таблица3[[#This Row],[Birthday]]),"",DATEDIF(Таблица3[[#This Row],[Birthday]],Таблица3[[#This Row],[Date]],"y"))</f>
        <v>66</v>
      </c>
      <c r="G149" s="49">
        <v>9058</v>
      </c>
      <c r="H149" s="71">
        <v>35</v>
      </c>
      <c r="I149" s="50" t="s">
        <v>178</v>
      </c>
      <c r="J149" s="50" t="s">
        <v>158</v>
      </c>
      <c r="K149" s="50" t="s">
        <v>174</v>
      </c>
      <c r="L149" s="50" t="s">
        <v>163</v>
      </c>
      <c r="M149" s="50" t="s">
        <v>159</v>
      </c>
      <c r="N149" s="50">
        <v>2</v>
      </c>
      <c r="O149" s="50" t="s">
        <v>164</v>
      </c>
      <c r="P149" s="51" t="s">
        <v>28</v>
      </c>
      <c r="Q149" s="50"/>
      <c r="R149" s="51" t="s">
        <v>33</v>
      </c>
      <c r="S149" s="747"/>
    </row>
    <row r="150" spans="1:19" x14ac:dyDescent="0.25">
      <c r="A150" s="19">
        <v>149</v>
      </c>
      <c r="B150" s="44">
        <v>44723</v>
      </c>
      <c r="C150" s="45" t="s">
        <v>363</v>
      </c>
      <c r="D150" s="46">
        <v>20332</v>
      </c>
      <c r="E150" s="47" t="s">
        <v>193</v>
      </c>
      <c r="F150" s="48">
        <f>IF(ISBLANK(Таблица3[[#This Row],[Birthday]]),"",DATEDIF(Таблица3[[#This Row],[Birthday]],Таблица3[[#This Row],[Date]],"y"))</f>
        <v>66</v>
      </c>
      <c r="G150" s="49">
        <v>9062</v>
      </c>
      <c r="H150" s="71">
        <v>35</v>
      </c>
      <c r="I150" s="50" t="s">
        <v>178</v>
      </c>
      <c r="J150" s="50" t="s">
        <v>158</v>
      </c>
      <c r="K150" s="50" t="s">
        <v>174</v>
      </c>
      <c r="L150" s="50" t="s">
        <v>183</v>
      </c>
      <c r="M150" s="50" t="s">
        <v>159</v>
      </c>
      <c r="N150" s="50">
        <v>1</v>
      </c>
      <c r="O150" s="50" t="s">
        <v>164</v>
      </c>
      <c r="P150" s="51" t="s">
        <v>28</v>
      </c>
      <c r="Q150" s="50"/>
      <c r="R150" s="51" t="s">
        <v>32</v>
      </c>
      <c r="S150" s="747"/>
    </row>
    <row r="151" spans="1:19" x14ac:dyDescent="0.25">
      <c r="A151" s="19">
        <v>150</v>
      </c>
      <c r="B151" s="44">
        <v>44723</v>
      </c>
      <c r="C151" s="45" t="s">
        <v>364</v>
      </c>
      <c r="D151" s="46">
        <v>25309</v>
      </c>
      <c r="E151" s="47" t="s">
        <v>193</v>
      </c>
      <c r="F151" s="48">
        <f>IF(ISBLANK(Таблица3[[#This Row],[Birthday]]),"",DATEDIF(Таблица3[[#This Row],[Birthday]],Таблица3[[#This Row],[Date]],"y"))</f>
        <v>53</v>
      </c>
      <c r="G151" s="49">
        <v>9066</v>
      </c>
      <c r="H151" s="71">
        <v>35</v>
      </c>
      <c r="I151" s="50" t="s">
        <v>178</v>
      </c>
      <c r="J151" s="50" t="s">
        <v>158</v>
      </c>
      <c r="K151" s="50" t="s">
        <v>174</v>
      </c>
      <c r="L151" s="50" t="s">
        <v>1018</v>
      </c>
      <c r="M151" s="50" t="s">
        <v>159</v>
      </c>
      <c r="N151" s="50">
        <v>1</v>
      </c>
      <c r="O151" s="50" t="s">
        <v>164</v>
      </c>
      <c r="P151" s="51" t="s">
        <v>28</v>
      </c>
      <c r="Q151" s="50"/>
      <c r="R151" s="51" t="s">
        <v>32</v>
      </c>
      <c r="S151" s="747"/>
    </row>
    <row r="152" spans="1:19" x14ac:dyDescent="0.25">
      <c r="A152" s="19">
        <v>151</v>
      </c>
      <c r="B152" s="44">
        <v>44723</v>
      </c>
      <c r="C152" s="52" t="s">
        <v>366</v>
      </c>
      <c r="D152" s="53">
        <v>26814</v>
      </c>
      <c r="E152" s="54" t="s">
        <v>193</v>
      </c>
      <c r="F152" s="55">
        <f>IF(ISBLANK(Таблица3[[#This Row],[Birthday]]),"",DATEDIF(Таблица3[[#This Row],[Birthday]],Таблица3[[#This Row],[Date]],"y"))</f>
        <v>49</v>
      </c>
      <c r="G152" s="56">
        <v>9068</v>
      </c>
      <c r="H152" s="73">
        <v>35</v>
      </c>
      <c r="I152" s="57" t="s">
        <v>178</v>
      </c>
      <c r="J152" s="57" t="s">
        <v>158</v>
      </c>
      <c r="K152" s="57" t="s">
        <v>174</v>
      </c>
      <c r="L152" s="57" t="s">
        <v>163</v>
      </c>
      <c r="M152" s="57" t="s">
        <v>159</v>
      </c>
      <c r="N152" s="57">
        <v>1</v>
      </c>
      <c r="O152" s="57" t="s">
        <v>164</v>
      </c>
      <c r="P152" s="58" t="s">
        <v>28</v>
      </c>
      <c r="Q152" s="57"/>
      <c r="R152" s="58" t="s">
        <v>33</v>
      </c>
      <c r="S152" s="747"/>
    </row>
    <row r="153" spans="1:19" x14ac:dyDescent="0.25">
      <c r="A153" s="19">
        <v>152</v>
      </c>
      <c r="B153" s="44">
        <v>44724</v>
      </c>
      <c r="C153" s="45" t="s">
        <v>367</v>
      </c>
      <c r="D153" s="46">
        <v>17027</v>
      </c>
      <c r="E153" s="47" t="s">
        <v>193</v>
      </c>
      <c r="F153" s="48">
        <f>IF(ISBLANK(Таблица3[[#This Row],[Birthday]]),"",DATEDIF(Таблица3[[#This Row],[Birthday]],Таблица3[[#This Row],[Date]],"y"))</f>
        <v>75</v>
      </c>
      <c r="G153" s="49">
        <v>9070</v>
      </c>
      <c r="H153" s="71">
        <v>35</v>
      </c>
      <c r="I153" s="50" t="s">
        <v>350</v>
      </c>
      <c r="J153" s="50" t="s">
        <v>158</v>
      </c>
      <c r="K153" s="50"/>
      <c r="L153" s="50"/>
      <c r="M153" s="50" t="s">
        <v>159</v>
      </c>
      <c r="N153" s="50"/>
      <c r="O153" s="50"/>
      <c r="P153" s="51" t="s">
        <v>28</v>
      </c>
      <c r="Q153" s="50"/>
      <c r="R153" s="51" t="s">
        <v>32</v>
      </c>
      <c r="S153" s="747"/>
    </row>
    <row r="154" spans="1:19" x14ac:dyDescent="0.25">
      <c r="A154" s="19">
        <v>153</v>
      </c>
      <c r="B154" s="44">
        <v>44724</v>
      </c>
      <c r="C154" s="45" t="s">
        <v>368</v>
      </c>
      <c r="D154" s="46">
        <v>15824</v>
      </c>
      <c r="E154" s="47" t="s">
        <v>193</v>
      </c>
      <c r="F154" s="48">
        <f>IF(ISBLANK(Таблица3[[#This Row],[Birthday]]),"",DATEDIF(Таблица3[[#This Row],[Birthday]],Таблица3[[#This Row],[Date]],"y"))</f>
        <v>79</v>
      </c>
      <c r="G154" s="49">
        <v>9072</v>
      </c>
      <c r="H154" s="71">
        <v>35</v>
      </c>
      <c r="I154" s="50" t="s">
        <v>178</v>
      </c>
      <c r="J154" s="50" t="s">
        <v>158</v>
      </c>
      <c r="K154" s="50" t="s">
        <v>174</v>
      </c>
      <c r="L154" s="50" t="s">
        <v>163</v>
      </c>
      <c r="M154" s="50" t="s">
        <v>159</v>
      </c>
      <c r="N154" s="50">
        <v>1</v>
      </c>
      <c r="O154" s="50" t="s">
        <v>164</v>
      </c>
      <c r="P154" s="51" t="s">
        <v>28</v>
      </c>
      <c r="Q154" s="50"/>
      <c r="R154" s="51" t="s">
        <v>33</v>
      </c>
      <c r="S154" s="747"/>
    </row>
    <row r="155" spans="1:19" x14ac:dyDescent="0.25">
      <c r="A155" s="19">
        <v>154</v>
      </c>
      <c r="B155" s="44">
        <v>44728</v>
      </c>
      <c r="C155" s="45" t="s">
        <v>369</v>
      </c>
      <c r="D155" s="46">
        <v>13975</v>
      </c>
      <c r="E155" s="47" t="s">
        <v>194</v>
      </c>
      <c r="F155" s="48">
        <f>IF(ISBLANK(Таблица3[[#This Row],[Birthday]]),"",DATEDIF(Таблица3[[#This Row],[Birthday]],Таблица3[[#This Row],[Date]],"y"))</f>
        <v>84</v>
      </c>
      <c r="G155" s="49">
        <v>9336</v>
      </c>
      <c r="H155" s="71">
        <v>35</v>
      </c>
      <c r="I155" s="50" t="s">
        <v>177</v>
      </c>
      <c r="J155" s="50" t="s">
        <v>158</v>
      </c>
      <c r="K155" s="50" t="s">
        <v>171</v>
      </c>
      <c r="L155" s="50" t="s">
        <v>183</v>
      </c>
      <c r="M155" s="50" t="s">
        <v>159</v>
      </c>
      <c r="N155" s="50"/>
      <c r="O155" s="50" t="s">
        <v>164</v>
      </c>
      <c r="P155" s="51" t="s">
        <v>28</v>
      </c>
      <c r="Q155" s="50"/>
      <c r="R155" s="51" t="s">
        <v>24</v>
      </c>
      <c r="S155" s="747"/>
    </row>
    <row r="156" spans="1:19" x14ac:dyDescent="0.25">
      <c r="A156" s="19">
        <v>155</v>
      </c>
      <c r="B156" s="44">
        <v>44728</v>
      </c>
      <c r="C156" s="45" t="s">
        <v>370</v>
      </c>
      <c r="D156" s="46">
        <v>18552</v>
      </c>
      <c r="E156" s="47" t="s">
        <v>194</v>
      </c>
      <c r="F156" s="48">
        <f>IF(ISBLANK(Таблица3[[#This Row],[Birthday]]),"",DATEDIF(Таблица3[[#This Row],[Birthday]],Таблица3[[#This Row],[Date]],"y"))</f>
        <v>71</v>
      </c>
      <c r="G156" s="49">
        <v>9340</v>
      </c>
      <c r="H156" s="71">
        <v>35</v>
      </c>
      <c r="I156" s="50" t="s">
        <v>350</v>
      </c>
      <c r="J156" s="50" t="s">
        <v>158</v>
      </c>
      <c r="K156" s="50" t="s">
        <v>174</v>
      </c>
      <c r="L156" s="50" t="s">
        <v>183</v>
      </c>
      <c r="M156" s="50" t="s">
        <v>159</v>
      </c>
      <c r="N156" s="50">
        <v>2</v>
      </c>
      <c r="O156" s="50" t="s">
        <v>164</v>
      </c>
      <c r="P156" s="51" t="s">
        <v>28</v>
      </c>
      <c r="Q156" s="50" t="s">
        <v>371</v>
      </c>
      <c r="R156" s="51" t="s">
        <v>9</v>
      </c>
      <c r="S156" s="747"/>
    </row>
    <row r="157" spans="1:19" x14ac:dyDescent="0.25">
      <c r="A157" s="19">
        <v>156</v>
      </c>
      <c r="B157" s="44">
        <v>44728</v>
      </c>
      <c r="C157" s="45" t="s">
        <v>372</v>
      </c>
      <c r="D157" s="46">
        <v>14471</v>
      </c>
      <c r="E157" s="47" t="s">
        <v>193</v>
      </c>
      <c r="F157" s="48">
        <f>IF(ISBLANK(Таблица3[[#This Row],[Birthday]]),"",DATEDIF(Таблица3[[#This Row],[Birthday]],Таблица3[[#This Row],[Date]],"y"))</f>
        <v>82</v>
      </c>
      <c r="G157" s="49">
        <v>9382</v>
      </c>
      <c r="H157" s="71">
        <v>35</v>
      </c>
      <c r="I157" s="50" t="s">
        <v>350</v>
      </c>
      <c r="J157" s="50" t="s">
        <v>158</v>
      </c>
      <c r="K157" s="50"/>
      <c r="L157" s="50"/>
      <c r="M157" s="50" t="s">
        <v>159</v>
      </c>
      <c r="N157" s="50"/>
      <c r="O157" s="50"/>
      <c r="P157" s="51" t="s">
        <v>28</v>
      </c>
      <c r="Q157" s="50"/>
      <c r="R157" s="51" t="s">
        <v>9</v>
      </c>
      <c r="S157" s="747"/>
    </row>
    <row r="158" spans="1:19" x14ac:dyDescent="0.25">
      <c r="A158" s="19">
        <v>157</v>
      </c>
      <c r="B158" s="44">
        <v>44729</v>
      </c>
      <c r="C158" s="45" t="s">
        <v>373</v>
      </c>
      <c r="D158" s="46">
        <v>24547</v>
      </c>
      <c r="E158" s="47" t="s">
        <v>193</v>
      </c>
      <c r="F158" s="48">
        <f>IF(ISBLANK(Таблица3[[#This Row],[Birthday]]),"",DATEDIF(Таблица3[[#This Row],[Birthday]],Таблица3[[#This Row],[Date]],"y"))</f>
        <v>55</v>
      </c>
      <c r="G158" s="49">
        <v>9384</v>
      </c>
      <c r="H158" s="71">
        <v>35</v>
      </c>
      <c r="I158" s="50" t="s">
        <v>178</v>
      </c>
      <c r="J158" s="50" t="s">
        <v>158</v>
      </c>
      <c r="K158" s="50" t="s">
        <v>174</v>
      </c>
      <c r="L158" s="50" t="s">
        <v>183</v>
      </c>
      <c r="M158" s="50" t="s">
        <v>159</v>
      </c>
      <c r="N158" s="50">
        <v>2</v>
      </c>
      <c r="O158" s="50" t="s">
        <v>164</v>
      </c>
      <c r="P158" s="51" t="s">
        <v>28</v>
      </c>
      <c r="Q158" s="50"/>
      <c r="R158" s="51" t="s">
        <v>32</v>
      </c>
      <c r="S158" s="747"/>
    </row>
    <row r="159" spans="1:19" x14ac:dyDescent="0.25">
      <c r="A159" s="19">
        <v>158</v>
      </c>
      <c r="B159" s="44">
        <v>44730</v>
      </c>
      <c r="C159" s="45" t="s">
        <v>374</v>
      </c>
      <c r="D159" s="46">
        <v>20752</v>
      </c>
      <c r="E159" s="47" t="s">
        <v>193</v>
      </c>
      <c r="F159" s="48">
        <f>IF(ISBLANK(Таблица3[[#This Row],[Birthday]]),"",DATEDIF(Таблица3[[#This Row],[Birthday]],Таблица3[[#This Row],[Date]],"y"))</f>
        <v>65</v>
      </c>
      <c r="G159" s="49">
        <v>9450</v>
      </c>
      <c r="H159" s="71">
        <v>35</v>
      </c>
      <c r="I159" s="50" t="s">
        <v>350</v>
      </c>
      <c r="J159" s="50" t="s">
        <v>158</v>
      </c>
      <c r="K159" s="50" t="s">
        <v>174</v>
      </c>
      <c r="L159" s="50" t="s">
        <v>1019</v>
      </c>
      <c r="M159" s="50" t="s">
        <v>159</v>
      </c>
      <c r="N159" s="50">
        <v>4</v>
      </c>
      <c r="O159" s="50" t="s">
        <v>164</v>
      </c>
      <c r="P159" s="51" t="s">
        <v>28</v>
      </c>
      <c r="Q159" s="50"/>
      <c r="R159" s="51" t="s">
        <v>21</v>
      </c>
      <c r="S159" s="747"/>
    </row>
    <row r="160" spans="1:19" x14ac:dyDescent="0.25">
      <c r="A160" s="19">
        <v>159</v>
      </c>
      <c r="B160" s="44">
        <v>44731</v>
      </c>
      <c r="C160" s="45" t="s">
        <v>376</v>
      </c>
      <c r="D160" s="46">
        <v>19257</v>
      </c>
      <c r="E160" s="47" t="s">
        <v>193</v>
      </c>
      <c r="F160" s="48">
        <f>IF(ISBLANK(Таблица3[[#This Row],[Birthday]]),"",DATEDIF(Таблица3[[#This Row],[Birthday]],Таблица3[[#This Row],[Date]],"y"))</f>
        <v>69</v>
      </c>
      <c r="G160" s="49">
        <v>9472</v>
      </c>
      <c r="H160" s="71">
        <v>35</v>
      </c>
      <c r="I160" s="50" t="s">
        <v>178</v>
      </c>
      <c r="J160" s="50" t="s">
        <v>158</v>
      </c>
      <c r="K160" s="50" t="s">
        <v>171</v>
      </c>
      <c r="L160" s="50" t="s">
        <v>278</v>
      </c>
      <c r="M160" s="50" t="s">
        <v>159</v>
      </c>
      <c r="N160" s="50"/>
      <c r="O160" s="50" t="s">
        <v>164</v>
      </c>
      <c r="P160" s="51" t="s">
        <v>28</v>
      </c>
      <c r="Q160" s="50"/>
      <c r="R160" s="51" t="s">
        <v>21</v>
      </c>
      <c r="S160" s="747"/>
    </row>
    <row r="161" spans="1:19" x14ac:dyDescent="0.25">
      <c r="A161" s="19">
        <v>160</v>
      </c>
      <c r="B161" s="72">
        <v>44732</v>
      </c>
      <c r="C161" s="52" t="s">
        <v>377</v>
      </c>
      <c r="D161" s="53">
        <v>16934</v>
      </c>
      <c r="E161" s="54" t="s">
        <v>193</v>
      </c>
      <c r="F161" s="55">
        <f>IF(ISBLANK(Таблица3[[#This Row],[Birthday]]),"",DATEDIF(Таблица3[[#This Row],[Birthday]],Таблица3[[#This Row],[Date]],"y"))</f>
        <v>76</v>
      </c>
      <c r="G161" s="56">
        <v>9496</v>
      </c>
      <c r="H161" s="73">
        <v>35</v>
      </c>
      <c r="I161" s="57" t="s">
        <v>350</v>
      </c>
      <c r="J161" s="57" t="s">
        <v>158</v>
      </c>
      <c r="K161" s="57" t="s">
        <v>174</v>
      </c>
      <c r="L161" s="57" t="s">
        <v>183</v>
      </c>
      <c r="M161" s="57" t="s">
        <v>159</v>
      </c>
      <c r="N161" s="57">
        <v>2</v>
      </c>
      <c r="O161" s="57" t="s">
        <v>190</v>
      </c>
      <c r="P161" s="58" t="s">
        <v>28</v>
      </c>
      <c r="Q161" s="57"/>
      <c r="R161" s="58" t="s">
        <v>24</v>
      </c>
      <c r="S161" s="747"/>
    </row>
    <row r="162" spans="1:19" x14ac:dyDescent="0.25">
      <c r="A162" s="19">
        <v>161</v>
      </c>
      <c r="B162" s="44">
        <v>44732</v>
      </c>
      <c r="C162" s="45" t="s">
        <v>378</v>
      </c>
      <c r="D162" s="46">
        <v>20850</v>
      </c>
      <c r="E162" s="47" t="s">
        <v>194</v>
      </c>
      <c r="F162" s="48">
        <f>IF(ISBLANK(Таблица3[[#This Row],[Birthday]]),"",DATEDIF(Таблица3[[#This Row],[Birthday]],Таблица3[[#This Row],[Date]],"y"))</f>
        <v>65</v>
      </c>
      <c r="G162" s="49">
        <v>15283</v>
      </c>
      <c r="H162" s="71">
        <v>7</v>
      </c>
      <c r="I162" s="50" t="s">
        <v>353</v>
      </c>
      <c r="J162" s="50" t="s">
        <v>170</v>
      </c>
      <c r="K162" s="50"/>
      <c r="L162" s="50"/>
      <c r="M162" s="50" t="s">
        <v>159</v>
      </c>
      <c r="N162" s="50"/>
      <c r="O162" s="50"/>
      <c r="P162" s="51" t="s">
        <v>28</v>
      </c>
      <c r="Q162" s="50"/>
      <c r="R162" s="51" t="s">
        <v>31</v>
      </c>
      <c r="S162" s="747"/>
    </row>
    <row r="163" spans="1:19" x14ac:dyDescent="0.25">
      <c r="A163" s="19">
        <v>162</v>
      </c>
      <c r="B163" s="72">
        <v>44732</v>
      </c>
      <c r="C163" s="45" t="s">
        <v>379</v>
      </c>
      <c r="D163" s="46">
        <v>11641</v>
      </c>
      <c r="E163" s="47" t="s">
        <v>194</v>
      </c>
      <c r="F163" s="48">
        <f>IF(ISBLANK(Таблица3[[#This Row],[Birthday]]),"",DATEDIF(Таблица3[[#This Row],[Birthday]],Таблица3[[#This Row],[Date]],"y"))</f>
        <v>90</v>
      </c>
      <c r="G163" s="49">
        <v>9578</v>
      </c>
      <c r="H163" s="71">
        <v>35</v>
      </c>
      <c r="I163" s="50" t="s">
        <v>178</v>
      </c>
      <c r="J163" s="50" t="s">
        <v>158</v>
      </c>
      <c r="K163" s="50"/>
      <c r="L163" s="50"/>
      <c r="M163" s="50" t="s">
        <v>159</v>
      </c>
      <c r="N163" s="50"/>
      <c r="O163" s="50"/>
      <c r="P163" s="51" t="s">
        <v>28</v>
      </c>
      <c r="Q163" s="50"/>
      <c r="R163" s="51" t="s">
        <v>32</v>
      </c>
      <c r="S163" s="747"/>
    </row>
    <row r="164" spans="1:19" x14ac:dyDescent="0.25">
      <c r="A164" s="19">
        <v>163</v>
      </c>
      <c r="B164" s="44">
        <v>44732</v>
      </c>
      <c r="C164" s="45" t="s">
        <v>380</v>
      </c>
      <c r="D164" s="46">
        <v>14680</v>
      </c>
      <c r="E164" s="47" t="s">
        <v>194</v>
      </c>
      <c r="F164" s="48">
        <f>IF(ISBLANK(Таблица3[[#This Row],[Birthday]]),"",DATEDIF(Таблица3[[#This Row],[Birthday]],Таблица3[[#This Row],[Date]],"y"))</f>
        <v>82</v>
      </c>
      <c r="G164" s="49">
        <v>9588</v>
      </c>
      <c r="H164" s="71">
        <v>35</v>
      </c>
      <c r="I164" s="50" t="s">
        <v>350</v>
      </c>
      <c r="J164" s="50" t="s">
        <v>158</v>
      </c>
      <c r="K164" s="50" t="s">
        <v>174</v>
      </c>
      <c r="L164" s="50" t="s">
        <v>183</v>
      </c>
      <c r="M164" s="50" t="s">
        <v>159</v>
      </c>
      <c r="N164" s="50">
        <v>1</v>
      </c>
      <c r="O164" s="50" t="s">
        <v>164</v>
      </c>
      <c r="P164" s="51" t="s">
        <v>28</v>
      </c>
      <c r="Q164" s="50"/>
      <c r="R164" s="51" t="s">
        <v>31</v>
      </c>
      <c r="S164" s="747"/>
    </row>
    <row r="165" spans="1:19" x14ac:dyDescent="0.25">
      <c r="A165" s="19">
        <v>164</v>
      </c>
      <c r="B165" s="44">
        <v>44767</v>
      </c>
      <c r="C165" s="45" t="s">
        <v>381</v>
      </c>
      <c r="D165" s="46">
        <v>26453</v>
      </c>
      <c r="E165" s="47" t="s">
        <v>193</v>
      </c>
      <c r="F165" s="48">
        <f>IF(ISBLANK(Таблица3[[#This Row],[Birthday]]),"",DATEDIF(Таблица3[[#This Row],[Birthday]],Таблица3[[#This Row],[Date]],"y"))</f>
        <v>50</v>
      </c>
      <c r="G165" s="49">
        <v>11686</v>
      </c>
      <c r="H165" s="71">
        <v>35</v>
      </c>
      <c r="I165" s="50" t="s">
        <v>350</v>
      </c>
      <c r="J165" s="50" t="s">
        <v>158</v>
      </c>
      <c r="K165" s="50" t="s">
        <v>174</v>
      </c>
      <c r="L165" s="50" t="s">
        <v>183</v>
      </c>
      <c r="M165" s="50" t="s">
        <v>159</v>
      </c>
      <c r="N165" s="50">
        <v>2</v>
      </c>
      <c r="O165" s="50" t="s">
        <v>164</v>
      </c>
      <c r="P165" s="51" t="s">
        <v>28</v>
      </c>
      <c r="Q165" s="50"/>
      <c r="R165" s="51" t="s">
        <v>9</v>
      </c>
      <c r="S165" s="747"/>
    </row>
    <row r="166" spans="1:19" x14ac:dyDescent="0.25">
      <c r="A166" s="19">
        <v>165</v>
      </c>
      <c r="B166" s="44">
        <v>44767</v>
      </c>
      <c r="C166" s="52" t="s">
        <v>382</v>
      </c>
      <c r="D166" s="53">
        <v>19182</v>
      </c>
      <c r="E166" s="54" t="s">
        <v>193</v>
      </c>
      <c r="F166" s="55">
        <f>IF(ISBLANK(Таблица3[[#This Row],[Birthday]]),"",DATEDIF(Таблица3[[#This Row],[Birthday]],Таблица3[[#This Row],[Date]],"y"))</f>
        <v>70</v>
      </c>
      <c r="G166" s="56">
        <v>11704</v>
      </c>
      <c r="H166" s="73">
        <v>35</v>
      </c>
      <c r="I166" s="57" t="s">
        <v>178</v>
      </c>
      <c r="J166" s="57" t="s">
        <v>158</v>
      </c>
      <c r="K166" s="57" t="s">
        <v>174</v>
      </c>
      <c r="L166" s="57" t="s">
        <v>163</v>
      </c>
      <c r="M166" s="57" t="s">
        <v>159</v>
      </c>
      <c r="N166" s="57">
        <v>1</v>
      </c>
      <c r="O166" s="57" t="s">
        <v>164</v>
      </c>
      <c r="P166" s="58" t="s">
        <v>28</v>
      </c>
      <c r="Q166" s="57"/>
      <c r="R166" s="58" t="s">
        <v>35</v>
      </c>
      <c r="S166" s="747"/>
    </row>
    <row r="167" spans="1:19" x14ac:dyDescent="0.25">
      <c r="A167" s="19">
        <v>166</v>
      </c>
      <c r="B167" s="44">
        <v>44767</v>
      </c>
      <c r="C167" s="158" t="s">
        <v>383</v>
      </c>
      <c r="D167" s="159">
        <v>25282</v>
      </c>
      <c r="E167" s="160" t="s">
        <v>193</v>
      </c>
      <c r="F167" s="161">
        <f>IF(ISBLANK(Таблица3[[#This Row],[Birthday]]),"",DATEDIF(Таблица3[[#This Row],[Birthday]],Таблица3[[#This Row],[Date]],"y"))</f>
        <v>53</v>
      </c>
      <c r="G167" s="162">
        <v>11716</v>
      </c>
      <c r="H167" s="163">
        <v>35</v>
      </c>
      <c r="I167" s="164" t="s">
        <v>178</v>
      </c>
      <c r="J167" s="164" t="s">
        <v>158</v>
      </c>
      <c r="K167" s="164" t="s">
        <v>174</v>
      </c>
      <c r="L167" s="164" t="s">
        <v>163</v>
      </c>
      <c r="M167" s="164" t="s">
        <v>159</v>
      </c>
      <c r="N167" s="164">
        <v>1</v>
      </c>
      <c r="O167" s="164" t="s">
        <v>164</v>
      </c>
      <c r="P167" s="165" t="s">
        <v>28</v>
      </c>
      <c r="Q167" s="164"/>
      <c r="R167" s="165" t="s">
        <v>9</v>
      </c>
      <c r="S167" s="747"/>
    </row>
    <row r="168" spans="1:19" x14ac:dyDescent="0.25">
      <c r="A168" s="19">
        <v>167</v>
      </c>
      <c r="B168" s="44">
        <v>44767</v>
      </c>
      <c r="C168" s="158" t="s">
        <v>384</v>
      </c>
      <c r="D168" s="159">
        <v>21055</v>
      </c>
      <c r="E168" s="160" t="s">
        <v>193</v>
      </c>
      <c r="F168" s="161">
        <f>IF(ISBLANK(Таблица3[[#This Row],[Birthday]]),"",DATEDIF(Таблица3[[#This Row],[Birthday]],Таблица3[[#This Row],[Date]],"y"))</f>
        <v>64</v>
      </c>
      <c r="G168" s="162">
        <v>11708</v>
      </c>
      <c r="H168" s="163">
        <v>35</v>
      </c>
      <c r="I168" s="164" t="s">
        <v>350</v>
      </c>
      <c r="J168" s="164" t="s">
        <v>158</v>
      </c>
      <c r="K168" s="164" t="s">
        <v>174</v>
      </c>
      <c r="L168" s="164" t="s">
        <v>183</v>
      </c>
      <c r="M168" s="164" t="s">
        <v>159</v>
      </c>
      <c r="N168" s="164">
        <v>2</v>
      </c>
      <c r="O168" s="164" t="s">
        <v>190</v>
      </c>
      <c r="P168" s="165" t="s">
        <v>28</v>
      </c>
      <c r="Q168" s="164"/>
      <c r="R168" s="165" t="s">
        <v>35</v>
      </c>
      <c r="S168" s="747"/>
    </row>
    <row r="169" spans="1:19" x14ac:dyDescent="0.25">
      <c r="A169" s="19">
        <v>168</v>
      </c>
      <c r="B169" s="44">
        <v>44767</v>
      </c>
      <c r="C169" s="158" t="s">
        <v>385</v>
      </c>
      <c r="D169" s="159">
        <v>27069</v>
      </c>
      <c r="E169" s="160" t="s">
        <v>193</v>
      </c>
      <c r="F169" s="161">
        <f>IF(ISBLANK(Таблица3[[#This Row],[Birthday]]),"",DATEDIF(Таблица3[[#This Row],[Birthday]],Таблица3[[#This Row],[Date]],"y"))</f>
        <v>48</v>
      </c>
      <c r="G169" s="162">
        <v>11722</v>
      </c>
      <c r="H169" s="163">
        <v>35</v>
      </c>
      <c r="I169" s="164" t="s">
        <v>178</v>
      </c>
      <c r="J169" s="164" t="s">
        <v>158</v>
      </c>
      <c r="K169" s="164" t="s">
        <v>174</v>
      </c>
      <c r="L169" s="164" t="s">
        <v>163</v>
      </c>
      <c r="M169" s="164" t="s">
        <v>159</v>
      </c>
      <c r="N169" s="164">
        <v>3</v>
      </c>
      <c r="O169" s="164" t="s">
        <v>164</v>
      </c>
      <c r="P169" s="165" t="s">
        <v>28</v>
      </c>
      <c r="Q169" s="164"/>
      <c r="R169" s="165" t="s">
        <v>9</v>
      </c>
      <c r="S169" s="747"/>
    </row>
    <row r="170" spans="1:19" x14ac:dyDescent="0.25">
      <c r="A170" s="19">
        <v>169</v>
      </c>
      <c r="B170" s="166">
        <v>44771</v>
      </c>
      <c r="C170" s="167" t="s">
        <v>386</v>
      </c>
      <c r="D170" s="168">
        <v>14299</v>
      </c>
      <c r="E170" s="169" t="s">
        <v>193</v>
      </c>
      <c r="F170" s="170">
        <f>IF(ISBLANK(Таблица3[[#This Row],[Birthday]]),"",DATEDIF(Таблица3[[#This Row],[Birthday]],Таблица3[[#This Row],[Date]],"y"))</f>
        <v>83</v>
      </c>
      <c r="G170" s="171">
        <v>11972</v>
      </c>
      <c r="H170" s="172">
        <v>35</v>
      </c>
      <c r="I170" s="173" t="s">
        <v>178</v>
      </c>
      <c r="J170" s="173" t="s">
        <v>158</v>
      </c>
      <c r="K170" s="173" t="s">
        <v>174</v>
      </c>
      <c r="L170" s="173" t="s">
        <v>163</v>
      </c>
      <c r="M170" s="173" t="s">
        <v>159</v>
      </c>
      <c r="N170" s="173">
        <v>2</v>
      </c>
      <c r="O170" s="173" t="s">
        <v>164</v>
      </c>
      <c r="P170" s="174" t="s">
        <v>28</v>
      </c>
      <c r="Q170" s="173"/>
      <c r="R170" s="174" t="s">
        <v>18</v>
      </c>
      <c r="S170" s="747"/>
    </row>
    <row r="171" spans="1:19" x14ac:dyDescent="0.25">
      <c r="A171" s="19">
        <v>170</v>
      </c>
      <c r="B171" s="175">
        <v>44771</v>
      </c>
      <c r="C171" s="45" t="s">
        <v>387</v>
      </c>
      <c r="D171" s="159">
        <v>30153</v>
      </c>
      <c r="E171" s="47" t="s">
        <v>194</v>
      </c>
      <c r="F171" s="161">
        <f>IF(ISBLANK(Таблица3[[#This Row],[Birthday]]),"",DATEDIF(Таблица3[[#This Row],[Birthday]],Таблица3[[#This Row],[Date]],"y"))</f>
        <v>40</v>
      </c>
      <c r="G171" s="162">
        <v>12004</v>
      </c>
      <c r="H171" s="163">
        <v>35</v>
      </c>
      <c r="I171" s="164" t="s">
        <v>178</v>
      </c>
      <c r="J171" s="164" t="s">
        <v>158</v>
      </c>
      <c r="K171" s="164" t="s">
        <v>173</v>
      </c>
      <c r="L171" s="50" t="s">
        <v>592</v>
      </c>
      <c r="M171" s="50" t="s">
        <v>159</v>
      </c>
      <c r="N171" s="164"/>
      <c r="O171" s="50" t="s">
        <v>192</v>
      </c>
      <c r="P171" s="51" t="s">
        <v>28</v>
      </c>
      <c r="Q171" s="164"/>
      <c r="R171" s="51" t="s">
        <v>9</v>
      </c>
      <c r="S171" s="747"/>
    </row>
    <row r="172" spans="1:19" x14ac:dyDescent="0.25">
      <c r="A172" s="19">
        <v>171</v>
      </c>
      <c r="B172" s="166">
        <v>44771</v>
      </c>
      <c r="C172" s="45" t="s">
        <v>388</v>
      </c>
      <c r="D172" s="159">
        <v>14778</v>
      </c>
      <c r="E172" s="47" t="s">
        <v>193</v>
      </c>
      <c r="F172" s="161">
        <f>IF(ISBLANK(Таблица3[[#This Row],[Birthday]]),"",DATEDIF(Таблица3[[#This Row],[Birthday]],Таблица3[[#This Row],[Date]],"y"))</f>
        <v>82</v>
      </c>
      <c r="G172" s="162">
        <v>11978</v>
      </c>
      <c r="H172" s="163">
        <v>35</v>
      </c>
      <c r="I172" s="164" t="s">
        <v>350</v>
      </c>
      <c r="J172" s="164" t="s">
        <v>158</v>
      </c>
      <c r="K172" s="164" t="s">
        <v>174</v>
      </c>
      <c r="L172" s="50" t="s">
        <v>163</v>
      </c>
      <c r="M172" s="50" t="s">
        <v>159</v>
      </c>
      <c r="N172" s="164">
        <v>1</v>
      </c>
      <c r="O172" s="50" t="s">
        <v>164</v>
      </c>
      <c r="P172" s="51" t="s">
        <v>28</v>
      </c>
      <c r="Q172" s="164"/>
      <c r="R172" s="51" t="s">
        <v>9</v>
      </c>
      <c r="S172" s="747"/>
    </row>
    <row r="173" spans="1:19" x14ac:dyDescent="0.25">
      <c r="A173" s="19">
        <v>172</v>
      </c>
      <c r="B173" s="175">
        <v>44772</v>
      </c>
      <c r="C173" s="45" t="s">
        <v>389</v>
      </c>
      <c r="D173" s="159">
        <v>22795</v>
      </c>
      <c r="E173" s="47" t="s">
        <v>193</v>
      </c>
      <c r="F173" s="161">
        <f>IF(ISBLANK(Таблица3[[#This Row],[Birthday]]),"",DATEDIF(Таблица3[[#This Row],[Birthday]],Таблица3[[#This Row],[Date]],"y"))</f>
        <v>60</v>
      </c>
      <c r="G173" s="162">
        <v>12026</v>
      </c>
      <c r="H173" s="163">
        <v>35</v>
      </c>
      <c r="I173" s="164" t="s">
        <v>178</v>
      </c>
      <c r="J173" s="164" t="s">
        <v>158</v>
      </c>
      <c r="K173" s="164" t="s">
        <v>174</v>
      </c>
      <c r="L173" s="50" t="s">
        <v>183</v>
      </c>
      <c r="M173" s="50" t="s">
        <v>159</v>
      </c>
      <c r="N173" s="164">
        <v>2</v>
      </c>
      <c r="O173" s="50" t="s">
        <v>164</v>
      </c>
      <c r="P173" s="51" t="s">
        <v>28</v>
      </c>
      <c r="Q173" s="164"/>
      <c r="R173" s="165" t="s">
        <v>12</v>
      </c>
      <c r="S173" s="747"/>
    </row>
    <row r="174" spans="1:19" x14ac:dyDescent="0.25">
      <c r="A174" s="19">
        <v>173</v>
      </c>
      <c r="B174" s="166">
        <v>44775</v>
      </c>
      <c r="C174" s="52" t="s">
        <v>390</v>
      </c>
      <c r="D174" s="168">
        <v>23566</v>
      </c>
      <c r="E174" s="54" t="s">
        <v>193</v>
      </c>
      <c r="F174" s="170">
        <f>IF(ISBLANK(Таблица3[[#This Row],[Birthday]]),"",DATEDIF(Таблица3[[#This Row],[Birthday]],Таблица3[[#This Row],[Date]],"y"))</f>
        <v>58</v>
      </c>
      <c r="G174" s="171">
        <v>12198</v>
      </c>
      <c r="H174" s="172">
        <v>35</v>
      </c>
      <c r="I174" s="173" t="s">
        <v>350</v>
      </c>
      <c r="J174" s="173" t="s">
        <v>158</v>
      </c>
      <c r="K174" s="173"/>
      <c r="L174" s="173"/>
      <c r="M174" s="57" t="s">
        <v>159</v>
      </c>
      <c r="N174" s="173"/>
      <c r="O174" s="173"/>
      <c r="P174" s="58" t="s">
        <v>28</v>
      </c>
      <c r="Q174" s="173"/>
      <c r="R174" s="58" t="s">
        <v>32</v>
      </c>
      <c r="S174" s="747"/>
    </row>
    <row r="175" spans="1:19" x14ac:dyDescent="0.25">
      <c r="A175" s="19">
        <v>174</v>
      </c>
      <c r="B175" s="166">
        <v>44775</v>
      </c>
      <c r="C175" s="45" t="s">
        <v>391</v>
      </c>
      <c r="D175" s="177">
        <v>24737</v>
      </c>
      <c r="E175" s="47" t="s">
        <v>193</v>
      </c>
      <c r="F175" s="178">
        <f>IF(ISBLANK(Таблица3[[#This Row],[Birthday]]),"",DATEDIF(Таблица3[[#This Row],[Birthday]],Таблица3[[#This Row],[Date]],"y"))</f>
        <v>54</v>
      </c>
      <c r="G175" s="179">
        <v>19241</v>
      </c>
      <c r="H175" s="180">
        <v>35</v>
      </c>
      <c r="I175" s="181" t="s">
        <v>350</v>
      </c>
      <c r="J175" s="181" t="s">
        <v>158</v>
      </c>
      <c r="K175" s="181"/>
      <c r="L175" s="181"/>
      <c r="M175" s="50" t="s">
        <v>159</v>
      </c>
      <c r="N175" s="181"/>
      <c r="O175" s="181"/>
      <c r="P175" s="182" t="s">
        <v>28</v>
      </c>
      <c r="Q175" s="181"/>
      <c r="R175" s="51" t="s">
        <v>9</v>
      </c>
      <c r="S175" s="747"/>
    </row>
    <row r="176" spans="1:19" x14ac:dyDescent="0.25">
      <c r="A176" s="19">
        <v>175</v>
      </c>
      <c r="B176" s="166">
        <v>44775</v>
      </c>
      <c r="C176" s="45" t="s">
        <v>392</v>
      </c>
      <c r="D176" s="177">
        <v>16886</v>
      </c>
      <c r="E176" s="47" t="s">
        <v>193</v>
      </c>
      <c r="F176" s="178">
        <f>IF(ISBLANK(Таблица3[[#This Row],[Birthday]]),"",DATEDIF(Таблица3[[#This Row],[Birthday]],Таблица3[[#This Row],[Date]],"y"))</f>
        <v>76</v>
      </c>
      <c r="G176" s="179">
        <v>12200</v>
      </c>
      <c r="H176" s="180">
        <v>35</v>
      </c>
      <c r="I176" s="181" t="s">
        <v>350</v>
      </c>
      <c r="J176" s="181" t="s">
        <v>158</v>
      </c>
      <c r="K176" s="181" t="s">
        <v>174</v>
      </c>
      <c r="L176" s="50" t="s">
        <v>183</v>
      </c>
      <c r="M176" s="50" t="s">
        <v>159</v>
      </c>
      <c r="N176" s="181">
        <v>2</v>
      </c>
      <c r="O176" s="50" t="s">
        <v>164</v>
      </c>
      <c r="P176" s="51" t="s">
        <v>28</v>
      </c>
      <c r="Q176" s="181"/>
      <c r="R176" s="51" t="s">
        <v>32</v>
      </c>
      <c r="S176" s="747"/>
    </row>
    <row r="177" spans="1:19" x14ac:dyDescent="0.25">
      <c r="A177" s="19">
        <v>176</v>
      </c>
      <c r="B177" s="176">
        <v>44778</v>
      </c>
      <c r="C177" s="45" t="s">
        <v>393</v>
      </c>
      <c r="D177" s="177">
        <v>28323</v>
      </c>
      <c r="E177" s="47" t="s">
        <v>193</v>
      </c>
      <c r="F177" s="178">
        <f>IF(ISBLANK(Таблица3[[#This Row],[Birthday]]),"",DATEDIF(Таблица3[[#This Row],[Birthday]],Таблица3[[#This Row],[Date]],"y"))</f>
        <v>45</v>
      </c>
      <c r="G177" s="179">
        <v>12372</v>
      </c>
      <c r="H177" s="180">
        <v>35</v>
      </c>
      <c r="I177" s="181" t="s">
        <v>350</v>
      </c>
      <c r="J177" s="181" t="s">
        <v>158</v>
      </c>
      <c r="K177" s="181" t="s">
        <v>174</v>
      </c>
      <c r="L177" s="50" t="s">
        <v>595</v>
      </c>
      <c r="M177" s="50" t="s">
        <v>159</v>
      </c>
      <c r="N177" s="181">
        <v>1</v>
      </c>
      <c r="O177" s="50" t="s">
        <v>164</v>
      </c>
      <c r="P177" s="182" t="s">
        <v>28</v>
      </c>
      <c r="Q177" s="181"/>
      <c r="R177" s="182" t="s">
        <v>165</v>
      </c>
      <c r="S177" s="747"/>
    </row>
    <row r="178" spans="1:19" x14ac:dyDescent="0.25">
      <c r="A178" s="19">
        <v>177</v>
      </c>
      <c r="B178" s="189">
        <v>44778</v>
      </c>
      <c r="C178" s="190" t="s">
        <v>397</v>
      </c>
      <c r="D178" s="191">
        <v>21201</v>
      </c>
      <c r="E178" s="192" t="s">
        <v>193</v>
      </c>
      <c r="F178" s="193">
        <f>IF(ISBLANK(Таблица3[[#This Row],[Birthday]]),"",DATEDIF(Таблица3[[#This Row],[Birthday]],Таблица3[[#This Row],[Date]],"y"))</f>
        <v>64</v>
      </c>
      <c r="G178" s="194">
        <v>12410</v>
      </c>
      <c r="H178" s="195">
        <v>35</v>
      </c>
      <c r="I178" s="196" t="s">
        <v>178</v>
      </c>
      <c r="J178" s="196" t="s">
        <v>158</v>
      </c>
      <c r="K178" s="196" t="s">
        <v>174</v>
      </c>
      <c r="L178" s="196" t="s">
        <v>183</v>
      </c>
      <c r="M178" s="196" t="s">
        <v>159</v>
      </c>
      <c r="N178" s="196">
        <v>1</v>
      </c>
      <c r="O178" s="196" t="s">
        <v>164</v>
      </c>
      <c r="P178" s="197" t="s">
        <v>28</v>
      </c>
      <c r="Q178" s="196" t="s">
        <v>11</v>
      </c>
      <c r="R178" s="197" t="s">
        <v>165</v>
      </c>
      <c r="S178" s="747"/>
    </row>
    <row r="179" spans="1:19" x14ac:dyDescent="0.25">
      <c r="A179" s="19">
        <v>178</v>
      </c>
      <c r="B179" s="183">
        <v>44778</v>
      </c>
      <c r="C179" s="52" t="s">
        <v>394</v>
      </c>
      <c r="D179" s="184">
        <v>21590</v>
      </c>
      <c r="E179" s="54" t="s">
        <v>193</v>
      </c>
      <c r="F179" s="185">
        <f>IF(ISBLANK(Таблица3[[#This Row],[Birthday]]),"",DATEDIF(Таблица3[[#This Row],[Birthday]],Таблица3[[#This Row],[Date]],"y"))</f>
        <v>63</v>
      </c>
      <c r="G179" s="186">
        <v>12414</v>
      </c>
      <c r="H179" s="187">
        <v>35</v>
      </c>
      <c r="I179" s="188" t="s">
        <v>350</v>
      </c>
      <c r="J179" s="188" t="s">
        <v>158</v>
      </c>
      <c r="K179" s="188" t="s">
        <v>174</v>
      </c>
      <c r="L179" s="57" t="s">
        <v>163</v>
      </c>
      <c r="M179" s="57" t="s">
        <v>159</v>
      </c>
      <c r="N179" s="188">
        <v>2</v>
      </c>
      <c r="O179" s="57" t="s">
        <v>164</v>
      </c>
      <c r="P179" s="58" t="s">
        <v>28</v>
      </c>
      <c r="Q179" s="188"/>
      <c r="R179" s="58" t="s">
        <v>12</v>
      </c>
      <c r="S179" s="747"/>
    </row>
    <row r="180" spans="1:19" x14ac:dyDescent="0.25">
      <c r="A180" s="19">
        <v>179</v>
      </c>
      <c r="B180" s="176">
        <v>44778</v>
      </c>
      <c r="C180" s="190" t="s">
        <v>395</v>
      </c>
      <c r="D180" s="191">
        <v>25795</v>
      </c>
      <c r="E180" s="192" t="s">
        <v>194</v>
      </c>
      <c r="F180" s="193">
        <f>IF(ISBLANK(Таблица3[[#This Row],[Birthday]]),"",DATEDIF(Таблица3[[#This Row],[Birthday]],Таблица3[[#This Row],[Date]],"y"))</f>
        <v>51</v>
      </c>
      <c r="G180" s="194">
        <v>12418</v>
      </c>
      <c r="H180" s="195">
        <v>35</v>
      </c>
      <c r="I180" s="196" t="s">
        <v>178</v>
      </c>
      <c r="J180" s="196" t="s">
        <v>158</v>
      </c>
      <c r="K180" s="196"/>
      <c r="L180" s="196"/>
      <c r="M180" s="196" t="s">
        <v>159</v>
      </c>
      <c r="N180" s="196"/>
      <c r="O180" s="196"/>
      <c r="P180" s="197" t="s">
        <v>28</v>
      </c>
      <c r="Q180" s="196"/>
      <c r="R180" s="197" t="s">
        <v>21</v>
      </c>
      <c r="S180" s="747"/>
    </row>
    <row r="181" spans="1:19" x14ac:dyDescent="0.25">
      <c r="A181" s="19">
        <v>180</v>
      </c>
      <c r="B181" s="183">
        <v>44778</v>
      </c>
      <c r="C181" s="190" t="s">
        <v>396</v>
      </c>
      <c r="D181" s="191">
        <v>17747</v>
      </c>
      <c r="E181" s="192" t="s">
        <v>193</v>
      </c>
      <c r="F181" s="193">
        <f>IF(ISBLANK(Таблица3[[#This Row],[Birthday]]),"",DATEDIF(Таблица3[[#This Row],[Birthday]],Таблица3[[#This Row],[Date]],"y"))</f>
        <v>74</v>
      </c>
      <c r="G181" s="194">
        <v>12420</v>
      </c>
      <c r="H181" s="195">
        <v>35</v>
      </c>
      <c r="I181" s="196" t="s">
        <v>178</v>
      </c>
      <c r="J181" s="196" t="s">
        <v>158</v>
      </c>
      <c r="K181" s="196" t="s">
        <v>174</v>
      </c>
      <c r="L181" s="196" t="s">
        <v>183</v>
      </c>
      <c r="M181" s="196" t="s">
        <v>159</v>
      </c>
      <c r="N181" s="196">
        <v>2</v>
      </c>
      <c r="O181" s="196" t="s">
        <v>190</v>
      </c>
      <c r="P181" s="197" t="s">
        <v>28</v>
      </c>
      <c r="Q181" s="196"/>
      <c r="R181" s="197" t="s">
        <v>21</v>
      </c>
      <c r="S181" s="747"/>
    </row>
    <row r="182" spans="1:19" x14ac:dyDescent="0.25">
      <c r="A182" s="19">
        <v>181</v>
      </c>
      <c r="B182" s="183">
        <v>44784</v>
      </c>
      <c r="C182" s="190" t="s">
        <v>398</v>
      </c>
      <c r="D182" s="191">
        <v>18606</v>
      </c>
      <c r="E182" s="192" t="s">
        <v>194</v>
      </c>
      <c r="F182" s="193">
        <f>IF(ISBLANK(Таблица3[[#This Row],[Birthday]]),"",DATEDIF(Таблица3[[#This Row],[Birthday]],Таблица3[[#This Row],[Date]],"y"))</f>
        <v>71</v>
      </c>
      <c r="G182" s="194">
        <v>12684</v>
      </c>
      <c r="H182" s="195">
        <v>35</v>
      </c>
      <c r="I182" s="196" t="s">
        <v>350</v>
      </c>
      <c r="J182" s="196" t="s">
        <v>158</v>
      </c>
      <c r="K182" s="196" t="s">
        <v>174</v>
      </c>
      <c r="L182" s="196" t="s">
        <v>163</v>
      </c>
      <c r="M182" s="196" t="s">
        <v>159</v>
      </c>
      <c r="N182" s="196">
        <v>2</v>
      </c>
      <c r="O182" s="196" t="s">
        <v>164</v>
      </c>
      <c r="P182" s="197" t="s">
        <v>28</v>
      </c>
      <c r="Q182" s="196"/>
      <c r="R182" s="197" t="s">
        <v>9</v>
      </c>
      <c r="S182" s="747"/>
    </row>
    <row r="183" spans="1:19" x14ac:dyDescent="0.25">
      <c r="A183" s="19">
        <v>182</v>
      </c>
      <c r="B183" s="183">
        <v>44784</v>
      </c>
      <c r="C183" s="190" t="s">
        <v>399</v>
      </c>
      <c r="D183" s="191">
        <v>17216</v>
      </c>
      <c r="E183" s="192" t="s">
        <v>193</v>
      </c>
      <c r="F183" s="193">
        <f>IF(ISBLANK(Таблица3[[#This Row],[Birthday]]),"",DATEDIF(Таблица3[[#This Row],[Birthday]],Таблица3[[#This Row],[Date]],"y"))</f>
        <v>75</v>
      </c>
      <c r="G183" s="194">
        <v>12690</v>
      </c>
      <c r="H183" s="195">
        <v>35</v>
      </c>
      <c r="I183" s="196" t="s">
        <v>350</v>
      </c>
      <c r="J183" s="196" t="s">
        <v>158</v>
      </c>
      <c r="K183" s="196" t="s">
        <v>174</v>
      </c>
      <c r="L183" s="196" t="s">
        <v>206</v>
      </c>
      <c r="M183" s="196" t="s">
        <v>159</v>
      </c>
      <c r="N183" s="196">
        <v>2</v>
      </c>
      <c r="O183" s="196" t="s">
        <v>164</v>
      </c>
      <c r="P183" s="197" t="s">
        <v>28</v>
      </c>
      <c r="Q183" s="196"/>
      <c r="R183" s="197" t="s">
        <v>9</v>
      </c>
      <c r="S183" s="747"/>
    </row>
    <row r="184" spans="1:19" x14ac:dyDescent="0.25">
      <c r="A184" s="19">
        <v>183</v>
      </c>
      <c r="B184" s="198">
        <v>44785</v>
      </c>
      <c r="C184" s="199" t="s">
        <v>400</v>
      </c>
      <c r="D184" s="200">
        <v>20903</v>
      </c>
      <c r="E184" s="201" t="s">
        <v>193</v>
      </c>
      <c r="F184" s="202">
        <f>IF(ISBLANK(Таблица3[[#This Row],[Birthday]]),"",DATEDIF(Таблица3[[#This Row],[Birthday]],Таблица3[[#This Row],[Date]],"y"))</f>
        <v>65</v>
      </c>
      <c r="G184" s="203">
        <v>12724</v>
      </c>
      <c r="H184" s="204">
        <v>35</v>
      </c>
      <c r="I184" s="205" t="s">
        <v>178</v>
      </c>
      <c r="J184" s="205" t="s">
        <v>158</v>
      </c>
      <c r="K184" s="205" t="s">
        <v>174</v>
      </c>
      <c r="L184" s="205" t="s">
        <v>163</v>
      </c>
      <c r="M184" s="205" t="s">
        <v>159</v>
      </c>
      <c r="N184" s="205">
        <v>3</v>
      </c>
      <c r="O184" s="205" t="s">
        <v>164</v>
      </c>
      <c r="P184" s="206" t="s">
        <v>28</v>
      </c>
      <c r="Q184" s="205"/>
      <c r="R184" s="206" t="s">
        <v>9</v>
      </c>
      <c r="S184" s="747"/>
    </row>
    <row r="185" spans="1:19" x14ac:dyDescent="0.25">
      <c r="A185" s="19">
        <v>184</v>
      </c>
      <c r="B185" s="198">
        <v>44787</v>
      </c>
      <c r="C185" s="199" t="s">
        <v>401</v>
      </c>
      <c r="D185" s="200">
        <v>22494</v>
      </c>
      <c r="E185" s="201" t="s">
        <v>194</v>
      </c>
      <c r="F185" s="202">
        <f>IF(ISBLANK(Таблица3[[#This Row],[Birthday]]),"",DATEDIF(Таблица3[[#This Row],[Birthday]],Таблица3[[#This Row],[Date]],"y"))</f>
        <v>61</v>
      </c>
      <c r="G185" s="203">
        <v>12822</v>
      </c>
      <c r="H185" s="204">
        <v>35</v>
      </c>
      <c r="I185" s="205" t="s">
        <v>178</v>
      </c>
      <c r="J185" s="205" t="s">
        <v>158</v>
      </c>
      <c r="K185" s="205" t="s">
        <v>174</v>
      </c>
      <c r="L185" s="205" t="s">
        <v>183</v>
      </c>
      <c r="M185" s="205" t="s">
        <v>159</v>
      </c>
      <c r="N185" s="205">
        <v>2</v>
      </c>
      <c r="O185" s="205" t="s">
        <v>164</v>
      </c>
      <c r="P185" s="206" t="s">
        <v>28</v>
      </c>
      <c r="Q185" s="205"/>
      <c r="R185" s="206" t="s">
        <v>21</v>
      </c>
      <c r="S185" s="747"/>
    </row>
    <row r="186" spans="1:19" x14ac:dyDescent="0.25">
      <c r="A186" s="19">
        <v>185</v>
      </c>
      <c r="B186" s="198">
        <v>44787</v>
      </c>
      <c r="C186" s="190" t="s">
        <v>402</v>
      </c>
      <c r="D186" s="191">
        <v>18213</v>
      </c>
      <c r="E186" s="192" t="s">
        <v>193</v>
      </c>
      <c r="F186" s="193">
        <f>IF(ISBLANK(Таблица3[[#This Row],[Birthday]]),"",DATEDIF(Таблица3[[#This Row],[Birthday]],Таблица3[[#This Row],[Date]],"y"))</f>
        <v>72</v>
      </c>
      <c r="G186" s="194">
        <v>12828</v>
      </c>
      <c r="H186" s="195">
        <v>35</v>
      </c>
      <c r="I186" s="196" t="s">
        <v>178</v>
      </c>
      <c r="J186" s="196" t="s">
        <v>158</v>
      </c>
      <c r="K186" s="196" t="s">
        <v>174</v>
      </c>
      <c r="L186" s="196" t="s">
        <v>183</v>
      </c>
      <c r="M186" s="196" t="s">
        <v>159</v>
      </c>
      <c r="N186" s="196">
        <v>1</v>
      </c>
      <c r="O186" s="196" t="s">
        <v>164</v>
      </c>
      <c r="P186" s="197" t="s">
        <v>28</v>
      </c>
      <c r="Q186" s="196"/>
      <c r="R186" s="197" t="s">
        <v>29</v>
      </c>
      <c r="S186" s="747"/>
    </row>
    <row r="187" spans="1:19" x14ac:dyDescent="0.25">
      <c r="A187" s="19">
        <v>186</v>
      </c>
      <c r="B187" s="189">
        <v>44790</v>
      </c>
      <c r="C187" s="45" t="s">
        <v>403</v>
      </c>
      <c r="D187" s="191">
        <v>20290</v>
      </c>
      <c r="E187" s="47" t="s">
        <v>193</v>
      </c>
      <c r="F187" s="193">
        <f>IF(ISBLANK(Таблица3[[#This Row],[Birthday]]),"",DATEDIF(Таблица3[[#This Row],[Birthday]],Таблица3[[#This Row],[Date]],"y"))</f>
        <v>67</v>
      </c>
      <c r="G187" s="194">
        <v>12988</v>
      </c>
      <c r="H187" s="195">
        <v>35</v>
      </c>
      <c r="I187" s="196" t="s">
        <v>350</v>
      </c>
      <c r="J187" s="196" t="s">
        <v>158</v>
      </c>
      <c r="K187" s="196" t="s">
        <v>174</v>
      </c>
      <c r="L187" s="50" t="s">
        <v>183</v>
      </c>
      <c r="M187" s="50" t="s">
        <v>159</v>
      </c>
      <c r="N187" s="196">
        <v>2</v>
      </c>
      <c r="O187" s="50" t="s">
        <v>164</v>
      </c>
      <c r="P187" s="51" t="s">
        <v>28</v>
      </c>
      <c r="Q187" s="196"/>
      <c r="R187" s="51" t="s">
        <v>29</v>
      </c>
      <c r="S187" s="747"/>
    </row>
    <row r="188" spans="1:19" x14ac:dyDescent="0.25">
      <c r="A188" s="19">
        <v>187</v>
      </c>
      <c r="B188" s="189">
        <v>44790</v>
      </c>
      <c r="C188" s="45" t="s">
        <v>404</v>
      </c>
      <c r="D188" s="191">
        <v>14535</v>
      </c>
      <c r="E188" s="47" t="s">
        <v>194</v>
      </c>
      <c r="F188" s="193">
        <f>IF(ISBLANK(Таблица3[[#This Row],[Birthday]]),"",DATEDIF(Таблица3[[#This Row],[Birthday]],Таблица3[[#This Row],[Date]],"y"))</f>
        <v>82</v>
      </c>
      <c r="G188" s="194">
        <v>13020</v>
      </c>
      <c r="H188" s="195">
        <v>35</v>
      </c>
      <c r="I188" s="196" t="s">
        <v>350</v>
      </c>
      <c r="J188" s="196" t="s">
        <v>158</v>
      </c>
      <c r="K188" s="196"/>
      <c r="L188" s="196"/>
      <c r="M188" s="50" t="s">
        <v>159</v>
      </c>
      <c r="N188" s="196"/>
      <c r="O188" s="196"/>
      <c r="P188" s="197" t="s">
        <v>28</v>
      </c>
      <c r="Q188" s="196"/>
      <c r="R188" s="51" t="s">
        <v>29</v>
      </c>
      <c r="S188" s="747"/>
    </row>
    <row r="189" spans="1:19" x14ac:dyDescent="0.25">
      <c r="A189" s="19">
        <v>188</v>
      </c>
      <c r="B189" s="189">
        <v>44790</v>
      </c>
      <c r="C189" s="45" t="s">
        <v>405</v>
      </c>
      <c r="D189" s="191">
        <v>17282</v>
      </c>
      <c r="E189" s="47" t="s">
        <v>194</v>
      </c>
      <c r="F189" s="193">
        <f>IF(ISBLANK(Таблица3[[#This Row],[Birthday]]),"",DATEDIF(Таблица3[[#This Row],[Birthday]],Таблица3[[#This Row],[Date]],"y"))</f>
        <v>75</v>
      </c>
      <c r="G189" s="194">
        <v>13028</v>
      </c>
      <c r="H189" s="195">
        <v>35</v>
      </c>
      <c r="I189" s="196" t="s">
        <v>178</v>
      </c>
      <c r="J189" s="196" t="s">
        <v>158</v>
      </c>
      <c r="K189" s="196" t="s">
        <v>174</v>
      </c>
      <c r="L189" s="50" t="s">
        <v>183</v>
      </c>
      <c r="M189" s="50" t="s">
        <v>159</v>
      </c>
      <c r="N189" s="196">
        <v>2</v>
      </c>
      <c r="O189" s="50" t="s">
        <v>164</v>
      </c>
      <c r="P189" s="51" t="s">
        <v>28</v>
      </c>
      <c r="Q189" s="196"/>
      <c r="R189" s="51" t="s">
        <v>33</v>
      </c>
      <c r="S189" s="747"/>
    </row>
    <row r="190" spans="1:19" x14ac:dyDescent="0.25">
      <c r="A190" s="19">
        <v>189</v>
      </c>
      <c r="B190" s="189">
        <v>44790</v>
      </c>
      <c r="C190" s="45" t="s">
        <v>406</v>
      </c>
      <c r="D190" s="191">
        <v>17561</v>
      </c>
      <c r="E190" s="47" t="s">
        <v>194</v>
      </c>
      <c r="F190" s="193">
        <f>IF(ISBLANK(Таблица3[[#This Row],[Birthday]]),"",DATEDIF(Таблица3[[#This Row],[Birthday]],Таблица3[[#This Row],[Date]],"y"))</f>
        <v>74</v>
      </c>
      <c r="G190" s="194">
        <v>13030</v>
      </c>
      <c r="H190" s="195">
        <v>35</v>
      </c>
      <c r="I190" s="196" t="s">
        <v>178</v>
      </c>
      <c r="J190" s="196" t="s">
        <v>158</v>
      </c>
      <c r="K190" s="196" t="s">
        <v>174</v>
      </c>
      <c r="L190" s="50" t="s">
        <v>163</v>
      </c>
      <c r="M190" s="50" t="s">
        <v>159</v>
      </c>
      <c r="N190" s="196">
        <v>1</v>
      </c>
      <c r="O190" s="50" t="s">
        <v>164</v>
      </c>
      <c r="P190" s="51" t="s">
        <v>28</v>
      </c>
      <c r="Q190" s="196"/>
      <c r="R190" s="51" t="s">
        <v>29</v>
      </c>
      <c r="S190" s="747"/>
    </row>
    <row r="191" spans="1:19" x14ac:dyDescent="0.25">
      <c r="A191" s="19">
        <v>190</v>
      </c>
      <c r="B191" s="189">
        <v>44791</v>
      </c>
      <c r="C191" s="45" t="s">
        <v>407</v>
      </c>
      <c r="D191" s="191">
        <v>19305</v>
      </c>
      <c r="E191" s="47" t="s">
        <v>194</v>
      </c>
      <c r="F191" s="193">
        <f>IF(ISBLANK(Таблица3[[#This Row],[Birthday]]),"",DATEDIF(Таблица3[[#This Row],[Birthday]],Таблица3[[#This Row],[Date]],"y"))</f>
        <v>69</v>
      </c>
      <c r="G191" s="194">
        <v>13032</v>
      </c>
      <c r="H191" s="195">
        <v>35</v>
      </c>
      <c r="I191" s="196" t="s">
        <v>178</v>
      </c>
      <c r="J191" s="196" t="s">
        <v>158</v>
      </c>
      <c r="K191" s="196" t="s">
        <v>174</v>
      </c>
      <c r="L191" s="50" t="s">
        <v>163</v>
      </c>
      <c r="M191" s="50" t="s">
        <v>159</v>
      </c>
      <c r="N191" s="196">
        <v>4</v>
      </c>
      <c r="O191" s="50" t="s">
        <v>164</v>
      </c>
      <c r="P191" s="51" t="s">
        <v>28</v>
      </c>
      <c r="Q191" s="196"/>
      <c r="R191" s="51" t="s">
        <v>33</v>
      </c>
      <c r="S191" s="747"/>
    </row>
    <row r="192" spans="1:19" x14ac:dyDescent="0.25">
      <c r="A192" s="19">
        <v>191</v>
      </c>
      <c r="B192" s="189">
        <v>44794</v>
      </c>
      <c r="C192" s="45" t="s">
        <v>408</v>
      </c>
      <c r="D192" s="191">
        <v>15888</v>
      </c>
      <c r="E192" s="47" t="s">
        <v>194</v>
      </c>
      <c r="F192" s="193">
        <f>IF(ISBLANK(Таблица3[[#This Row],[Birthday]]),"",DATEDIF(Таблица3[[#This Row],[Birthday]],Таблица3[[#This Row],[Date]],"y"))</f>
        <v>79</v>
      </c>
      <c r="G192" s="194">
        <v>13204</v>
      </c>
      <c r="H192" s="195">
        <v>35</v>
      </c>
      <c r="I192" s="196" t="s">
        <v>178</v>
      </c>
      <c r="J192" s="196" t="s">
        <v>158</v>
      </c>
      <c r="K192" s="196" t="s">
        <v>174</v>
      </c>
      <c r="L192" s="50" t="s">
        <v>163</v>
      </c>
      <c r="M192" s="50" t="s">
        <v>159</v>
      </c>
      <c r="N192" s="196">
        <v>1</v>
      </c>
      <c r="O192" s="50" t="s">
        <v>164</v>
      </c>
      <c r="P192" s="51" t="s">
        <v>28</v>
      </c>
      <c r="Q192" s="196"/>
      <c r="R192" s="51" t="s">
        <v>34</v>
      </c>
      <c r="S192" s="747"/>
    </row>
    <row r="193" spans="1:19" x14ac:dyDescent="0.25">
      <c r="A193" s="19">
        <v>192</v>
      </c>
      <c r="B193" s="189">
        <v>44795</v>
      </c>
      <c r="C193" s="45" t="s">
        <v>409</v>
      </c>
      <c r="D193" s="191">
        <v>13363</v>
      </c>
      <c r="E193" s="47" t="s">
        <v>194</v>
      </c>
      <c r="F193" s="193">
        <f>IF(ISBLANK(Таблица3[[#This Row],[Birthday]]),"",DATEDIF(Таблица3[[#This Row],[Birthday]],Таблица3[[#This Row],[Date]],"y"))</f>
        <v>86</v>
      </c>
      <c r="G193" s="194">
        <v>13212</v>
      </c>
      <c r="H193" s="195">
        <v>35</v>
      </c>
      <c r="I193" s="196" t="s">
        <v>178</v>
      </c>
      <c r="J193" s="196" t="s">
        <v>158</v>
      </c>
      <c r="K193" s="196" t="s">
        <v>174</v>
      </c>
      <c r="L193" s="50" t="s">
        <v>163</v>
      </c>
      <c r="M193" s="50" t="s">
        <v>159</v>
      </c>
      <c r="N193" s="196">
        <v>2</v>
      </c>
      <c r="O193" s="50" t="s">
        <v>164</v>
      </c>
      <c r="P193" s="51" t="s">
        <v>28</v>
      </c>
      <c r="Q193" s="196"/>
      <c r="R193" s="51" t="s">
        <v>33</v>
      </c>
      <c r="S193" s="747"/>
    </row>
    <row r="194" spans="1:19" x14ac:dyDescent="0.25">
      <c r="A194" s="19">
        <v>193</v>
      </c>
      <c r="B194" s="189">
        <v>44798</v>
      </c>
      <c r="C194" s="45" t="s">
        <v>410</v>
      </c>
      <c r="D194" s="191">
        <v>17663</v>
      </c>
      <c r="E194" s="47" t="s">
        <v>194</v>
      </c>
      <c r="F194" s="193">
        <f>IF(ISBLANK(Таблица3[[#This Row],[Birthday]]),"",DATEDIF(Таблица3[[#This Row],[Birthday]],Таблица3[[#This Row],[Date]],"y"))</f>
        <v>74</v>
      </c>
      <c r="G194" s="194">
        <v>13430</v>
      </c>
      <c r="H194" s="195">
        <v>35</v>
      </c>
      <c r="I194" s="196" t="s">
        <v>350</v>
      </c>
      <c r="J194" s="196" t="s">
        <v>158</v>
      </c>
      <c r="K194" s="196" t="s">
        <v>174</v>
      </c>
      <c r="L194" s="50" t="s">
        <v>595</v>
      </c>
      <c r="M194" s="50" t="s">
        <v>159</v>
      </c>
      <c r="N194" s="196">
        <v>2</v>
      </c>
      <c r="O194" s="50" t="s">
        <v>164</v>
      </c>
      <c r="P194" s="197" t="s">
        <v>28</v>
      </c>
      <c r="Q194" s="196"/>
      <c r="R194" s="51" t="s">
        <v>35</v>
      </c>
      <c r="S194" s="747"/>
    </row>
    <row r="195" spans="1:19" x14ac:dyDescent="0.25">
      <c r="A195" s="19">
        <v>194</v>
      </c>
      <c r="B195" s="189">
        <v>44798</v>
      </c>
      <c r="C195" s="45" t="s">
        <v>411</v>
      </c>
      <c r="D195" s="191">
        <v>19308</v>
      </c>
      <c r="E195" s="47" t="s">
        <v>194</v>
      </c>
      <c r="F195" s="193">
        <f>IF(ISBLANK(Таблица3[[#This Row],[Birthday]]),"",DATEDIF(Таблица3[[#This Row],[Birthday]],Таблица3[[#This Row],[Date]],"y"))</f>
        <v>69</v>
      </c>
      <c r="G195" s="194">
        <v>13476</v>
      </c>
      <c r="H195" s="195">
        <v>35</v>
      </c>
      <c r="I195" s="196" t="s">
        <v>178</v>
      </c>
      <c r="J195" s="196" t="s">
        <v>158</v>
      </c>
      <c r="K195" s="196"/>
      <c r="L195" s="196"/>
      <c r="M195" s="50" t="s">
        <v>159</v>
      </c>
      <c r="N195" s="196"/>
      <c r="O195" s="196"/>
      <c r="P195" s="197" t="s">
        <v>28</v>
      </c>
      <c r="Q195" s="196"/>
      <c r="R195" s="51" t="s">
        <v>35</v>
      </c>
      <c r="S195" s="747"/>
    </row>
    <row r="196" spans="1:19" x14ac:dyDescent="0.25">
      <c r="A196" s="19">
        <v>195</v>
      </c>
      <c r="B196" s="189">
        <v>44802</v>
      </c>
      <c r="C196" s="45" t="s">
        <v>412</v>
      </c>
      <c r="D196" s="191">
        <v>18652</v>
      </c>
      <c r="E196" s="47" t="s">
        <v>193</v>
      </c>
      <c r="F196" s="193">
        <f>IF(ISBLANK(Таблица3[[#This Row],[Birthday]]),"",DATEDIF(Таблица3[[#This Row],[Birthday]],Таблица3[[#This Row],[Date]],"y"))</f>
        <v>71</v>
      </c>
      <c r="G196" s="194">
        <v>13638</v>
      </c>
      <c r="H196" s="195">
        <v>35</v>
      </c>
      <c r="I196" s="196" t="s">
        <v>350</v>
      </c>
      <c r="J196" s="196" t="s">
        <v>158</v>
      </c>
      <c r="K196" s="196"/>
      <c r="L196" s="196"/>
      <c r="M196" s="50" t="s">
        <v>159</v>
      </c>
      <c r="N196" s="196"/>
      <c r="O196" s="196"/>
      <c r="P196" s="197" t="s">
        <v>28</v>
      </c>
      <c r="Q196" s="196"/>
      <c r="R196" s="197" t="s">
        <v>34</v>
      </c>
      <c r="S196" s="747"/>
    </row>
    <row r="197" spans="1:19" x14ac:dyDescent="0.25">
      <c r="A197" s="19">
        <v>196</v>
      </c>
      <c r="B197" s="189">
        <v>44805</v>
      </c>
      <c r="C197" s="45" t="s">
        <v>413</v>
      </c>
      <c r="D197" s="191">
        <v>26691</v>
      </c>
      <c r="E197" s="47" t="s">
        <v>193</v>
      </c>
      <c r="F197" s="193">
        <f>IF(ISBLANK(Таблица3[[#This Row],[Birthday]]),"",DATEDIF(Таблица3[[#This Row],[Birthday]],Таблица3[[#This Row],[Date]],"y"))</f>
        <v>49</v>
      </c>
      <c r="G197" s="194">
        <v>13822</v>
      </c>
      <c r="H197" s="195">
        <v>35</v>
      </c>
      <c r="I197" s="196" t="s">
        <v>178</v>
      </c>
      <c r="J197" s="196" t="s">
        <v>158</v>
      </c>
      <c r="K197" s="196" t="s">
        <v>174</v>
      </c>
      <c r="L197" s="50" t="s">
        <v>183</v>
      </c>
      <c r="M197" s="50" t="s">
        <v>159</v>
      </c>
      <c r="N197" s="196">
        <v>2</v>
      </c>
      <c r="O197" s="50" t="s">
        <v>164</v>
      </c>
      <c r="P197" s="51" t="s">
        <v>28</v>
      </c>
      <c r="Q197" s="196"/>
      <c r="R197" s="51" t="s">
        <v>21</v>
      </c>
      <c r="S197" s="747"/>
    </row>
    <row r="198" spans="1:19" x14ac:dyDescent="0.25">
      <c r="A198" s="19">
        <v>197</v>
      </c>
      <c r="B198" s="189">
        <v>44808</v>
      </c>
      <c r="C198" s="45" t="s">
        <v>414</v>
      </c>
      <c r="D198" s="191">
        <v>18926</v>
      </c>
      <c r="E198" s="47" t="s">
        <v>194</v>
      </c>
      <c r="F198" s="193">
        <f>IF(ISBLANK(Таблица3[[#This Row],[Birthday]]),"",DATEDIF(Таблица3[[#This Row],[Birthday]],Таблица3[[#This Row],[Date]],"y"))</f>
        <v>70</v>
      </c>
      <c r="G198" s="194">
        <v>13946</v>
      </c>
      <c r="H198" s="195">
        <v>35</v>
      </c>
      <c r="I198" s="196" t="s">
        <v>350</v>
      </c>
      <c r="J198" s="196" t="s">
        <v>168</v>
      </c>
      <c r="K198" s="196" t="s">
        <v>173</v>
      </c>
      <c r="L198" s="50" t="s">
        <v>206</v>
      </c>
      <c r="M198" s="50" t="s">
        <v>159</v>
      </c>
      <c r="N198" s="196"/>
      <c r="O198" s="50" t="s">
        <v>415</v>
      </c>
      <c r="P198" s="51" t="s">
        <v>28</v>
      </c>
      <c r="Q198" s="196"/>
      <c r="R198" s="51" t="s">
        <v>9</v>
      </c>
      <c r="S198" s="747"/>
    </row>
    <row r="199" spans="1:19" x14ac:dyDescent="0.25">
      <c r="A199" s="19">
        <v>198</v>
      </c>
      <c r="B199" s="189">
        <v>44808</v>
      </c>
      <c r="C199" s="45" t="s">
        <v>416</v>
      </c>
      <c r="D199" s="191">
        <v>20082</v>
      </c>
      <c r="E199" s="47" t="s">
        <v>194</v>
      </c>
      <c r="F199" s="193">
        <f>IF(ISBLANK(Таблица3[[#This Row],[Birthday]]),"",DATEDIF(Таблица3[[#This Row],[Birthday]],Таблица3[[#This Row],[Date]],"y"))</f>
        <v>67</v>
      </c>
      <c r="G199" s="194">
        <v>13954</v>
      </c>
      <c r="H199" s="195">
        <v>35</v>
      </c>
      <c r="I199" s="196" t="s">
        <v>178</v>
      </c>
      <c r="J199" s="196" t="s">
        <v>158</v>
      </c>
      <c r="K199" s="196" t="s">
        <v>174</v>
      </c>
      <c r="L199" s="50" t="s">
        <v>183</v>
      </c>
      <c r="M199" s="50" t="s">
        <v>159</v>
      </c>
      <c r="N199" s="196">
        <v>2</v>
      </c>
      <c r="O199" s="50" t="s">
        <v>164</v>
      </c>
      <c r="P199" s="51" t="s">
        <v>28</v>
      </c>
      <c r="Q199" s="196"/>
      <c r="R199" s="51" t="s">
        <v>9</v>
      </c>
      <c r="S199" s="747"/>
    </row>
    <row r="200" spans="1:19" x14ac:dyDescent="0.25">
      <c r="A200" s="19">
        <v>199</v>
      </c>
      <c r="B200" s="198">
        <v>44811</v>
      </c>
      <c r="C200" s="52" t="s">
        <v>417</v>
      </c>
      <c r="D200" s="200">
        <v>20200</v>
      </c>
      <c r="E200" s="54" t="s">
        <v>193</v>
      </c>
      <c r="F200" s="202">
        <f>IF(ISBLANK(Таблица3[[#This Row],[Birthday]]),"",DATEDIF(Таблица3[[#This Row],[Birthday]],Таблица3[[#This Row],[Date]],"y"))</f>
        <v>67</v>
      </c>
      <c r="G200" s="203">
        <v>14106</v>
      </c>
      <c r="H200" s="204">
        <v>35</v>
      </c>
      <c r="I200" s="205" t="s">
        <v>350</v>
      </c>
      <c r="J200" s="205" t="s">
        <v>158</v>
      </c>
      <c r="K200" s="205" t="s">
        <v>174</v>
      </c>
      <c r="L200" s="57" t="s">
        <v>183</v>
      </c>
      <c r="M200" s="57" t="s">
        <v>159</v>
      </c>
      <c r="N200" s="205">
        <v>1</v>
      </c>
      <c r="O200" s="57" t="s">
        <v>164</v>
      </c>
      <c r="P200" s="58" t="s">
        <v>28</v>
      </c>
      <c r="Q200" s="205"/>
      <c r="R200" s="58" t="s">
        <v>35</v>
      </c>
      <c r="S200" s="747"/>
    </row>
    <row r="201" spans="1:19" x14ac:dyDescent="0.25">
      <c r="A201" s="19">
        <v>200</v>
      </c>
      <c r="B201" s="207">
        <v>44811</v>
      </c>
      <c r="C201" s="208" t="s">
        <v>418</v>
      </c>
      <c r="D201" s="209">
        <v>21914</v>
      </c>
      <c r="E201" s="210" t="s">
        <v>193</v>
      </c>
      <c r="F201" s="211">
        <f>IF(ISBLANK(Таблица3[[#This Row],[Birthday]]),"",DATEDIF(Таблица3[[#This Row],[Birthday]],Таблица3[[#This Row],[Date]],"y"))</f>
        <v>62</v>
      </c>
      <c r="G201" s="212">
        <v>14116</v>
      </c>
      <c r="H201" s="213">
        <v>35</v>
      </c>
      <c r="I201" s="214" t="s">
        <v>350</v>
      </c>
      <c r="J201" s="214" t="s">
        <v>158</v>
      </c>
      <c r="K201" s="214" t="s">
        <v>174</v>
      </c>
      <c r="L201" s="214" t="s">
        <v>183</v>
      </c>
      <c r="M201" s="214" t="s">
        <v>159</v>
      </c>
      <c r="N201" s="214">
        <v>1</v>
      </c>
      <c r="O201" s="214" t="s">
        <v>164</v>
      </c>
      <c r="P201" s="215" t="s">
        <v>28</v>
      </c>
      <c r="Q201" s="214"/>
      <c r="R201" s="215" t="s">
        <v>31</v>
      </c>
      <c r="S201" s="747"/>
    </row>
    <row r="202" spans="1:19" x14ac:dyDescent="0.25">
      <c r="A202" s="19">
        <v>201</v>
      </c>
      <c r="B202" s="207">
        <v>44819</v>
      </c>
      <c r="C202" s="208" t="s">
        <v>419</v>
      </c>
      <c r="D202" s="209">
        <v>27450</v>
      </c>
      <c r="E202" s="210" t="s">
        <v>193</v>
      </c>
      <c r="F202" s="211">
        <f>IF(ISBLANK(Таблица3[[#This Row],[Birthday]]),"",DATEDIF(Таблица3[[#This Row],[Birthday]],Таблица3[[#This Row],[Date]],"y"))</f>
        <v>47</v>
      </c>
      <c r="G202" s="212">
        <v>23189</v>
      </c>
      <c r="H202" s="213">
        <v>7</v>
      </c>
      <c r="I202" s="214" t="s">
        <v>423</v>
      </c>
      <c r="J202" s="214"/>
      <c r="K202" s="214" t="s">
        <v>422</v>
      </c>
      <c r="L202" s="214" t="s">
        <v>424</v>
      </c>
      <c r="M202" s="214" t="s">
        <v>203</v>
      </c>
      <c r="N202" s="214"/>
      <c r="O202" s="214" t="s">
        <v>164</v>
      </c>
      <c r="P202" s="215" t="s">
        <v>28</v>
      </c>
      <c r="Q202" s="214" t="s">
        <v>8</v>
      </c>
      <c r="R202" s="215" t="s">
        <v>18</v>
      </c>
      <c r="S202" s="747"/>
    </row>
    <row r="203" spans="1:19" x14ac:dyDescent="0.25">
      <c r="A203" s="19">
        <v>202</v>
      </c>
      <c r="B203" s="207">
        <v>44819</v>
      </c>
      <c r="C203" s="208" t="s">
        <v>420</v>
      </c>
      <c r="D203" s="209">
        <v>19904</v>
      </c>
      <c r="E203" s="210" t="s">
        <v>194</v>
      </c>
      <c r="F203" s="211">
        <f>IF(ISBLANK(Таблица3[[#This Row],[Birthday]]),"",DATEDIF(Таблица3[[#This Row],[Birthday]],Таблица3[[#This Row],[Date]],"y"))</f>
        <v>68</v>
      </c>
      <c r="G203" s="212">
        <v>14578</v>
      </c>
      <c r="H203" s="213">
        <v>35</v>
      </c>
      <c r="I203" s="214" t="s">
        <v>350</v>
      </c>
      <c r="J203" s="214" t="s">
        <v>158</v>
      </c>
      <c r="K203" s="214" t="s">
        <v>174</v>
      </c>
      <c r="L203" s="214" t="s">
        <v>163</v>
      </c>
      <c r="M203" s="214" t="s">
        <v>159</v>
      </c>
      <c r="N203" s="214">
        <v>2</v>
      </c>
      <c r="O203" s="214" t="s">
        <v>164</v>
      </c>
      <c r="P203" s="215" t="s">
        <v>28</v>
      </c>
      <c r="Q203" s="214"/>
      <c r="R203" s="215" t="s">
        <v>18</v>
      </c>
      <c r="S203" s="747"/>
    </row>
    <row r="204" spans="1:19" x14ac:dyDescent="0.25">
      <c r="A204" s="19">
        <v>203</v>
      </c>
      <c r="B204" s="207">
        <v>44819</v>
      </c>
      <c r="C204" s="208" t="s">
        <v>421</v>
      </c>
      <c r="D204" s="209">
        <v>21366</v>
      </c>
      <c r="E204" s="210" t="s">
        <v>193</v>
      </c>
      <c r="F204" s="211">
        <f>IF(ISBLANK(Таблица3[[#This Row],[Birthday]]),"",DATEDIF(Таблица3[[#This Row],[Birthday]],Таблица3[[#This Row],[Date]],"y"))</f>
        <v>64</v>
      </c>
      <c r="G204" s="212">
        <v>14598</v>
      </c>
      <c r="H204" s="213">
        <v>35</v>
      </c>
      <c r="I204" s="214" t="s">
        <v>178</v>
      </c>
      <c r="J204" s="214" t="s">
        <v>158</v>
      </c>
      <c r="K204" s="214" t="s">
        <v>174</v>
      </c>
      <c r="L204" s="214" t="s">
        <v>163</v>
      </c>
      <c r="M204" s="214" t="s">
        <v>159</v>
      </c>
      <c r="N204" s="214">
        <v>1</v>
      </c>
      <c r="O204" s="214" t="s">
        <v>164</v>
      </c>
      <c r="P204" s="215" t="s">
        <v>28</v>
      </c>
      <c r="Q204" s="214"/>
      <c r="R204" s="215" t="s">
        <v>18</v>
      </c>
      <c r="S204" s="747"/>
    </row>
    <row r="205" spans="1:19" x14ac:dyDescent="0.25">
      <c r="A205" s="19">
        <v>204</v>
      </c>
      <c r="B205" s="207">
        <v>44822</v>
      </c>
      <c r="C205" s="208" t="s">
        <v>425</v>
      </c>
      <c r="D205" s="209">
        <v>22409</v>
      </c>
      <c r="E205" s="210" t="s">
        <v>193</v>
      </c>
      <c r="F205" s="211">
        <f>IF(ISBLANK(Таблица3[[#This Row],[Birthday]]),"",DATEDIF(Таблица3[[#This Row],[Birthday]],Таблица3[[#This Row],[Date]],"y"))</f>
        <v>61</v>
      </c>
      <c r="G205" s="212">
        <v>14684</v>
      </c>
      <c r="H205" s="213">
        <v>35</v>
      </c>
      <c r="I205" s="214" t="s">
        <v>350</v>
      </c>
      <c r="J205" s="214" t="s">
        <v>158</v>
      </c>
      <c r="K205" s="214"/>
      <c r="L205" s="214"/>
      <c r="M205" s="214" t="s">
        <v>159</v>
      </c>
      <c r="N205" s="214"/>
      <c r="O205" s="214"/>
      <c r="P205" s="215" t="s">
        <v>28</v>
      </c>
      <c r="Q205" s="214"/>
      <c r="R205" s="215" t="s">
        <v>35</v>
      </c>
      <c r="S205" s="747"/>
    </row>
    <row r="206" spans="1:19" x14ac:dyDescent="0.25">
      <c r="A206" s="19">
        <v>205</v>
      </c>
      <c r="B206" s="207">
        <v>44826</v>
      </c>
      <c r="C206" s="208" t="s">
        <v>426</v>
      </c>
      <c r="D206" s="209">
        <v>23232</v>
      </c>
      <c r="E206" s="210" t="s">
        <v>194</v>
      </c>
      <c r="F206" s="211">
        <f>IF(ISBLANK(Таблица3[[#This Row],[Birthday]]),"",DATEDIF(Таблица3[[#This Row],[Birthday]],Таблица3[[#This Row],[Date]],"y"))</f>
        <v>59</v>
      </c>
      <c r="G206" s="212">
        <v>14914</v>
      </c>
      <c r="H206" s="213">
        <v>35</v>
      </c>
      <c r="I206" s="214" t="s">
        <v>178</v>
      </c>
      <c r="J206" s="214" t="s">
        <v>158</v>
      </c>
      <c r="K206" s="214" t="s">
        <v>174</v>
      </c>
      <c r="L206" s="214" t="s">
        <v>183</v>
      </c>
      <c r="M206" s="214" t="s">
        <v>159</v>
      </c>
      <c r="N206" s="214">
        <v>1</v>
      </c>
      <c r="O206" s="214" t="s">
        <v>164</v>
      </c>
      <c r="P206" s="215" t="s">
        <v>28</v>
      </c>
      <c r="Q206" s="214"/>
      <c r="R206" s="215" t="s">
        <v>34</v>
      </c>
      <c r="S206" s="747"/>
    </row>
    <row r="207" spans="1:19" x14ac:dyDescent="0.25">
      <c r="A207" s="19">
        <v>206</v>
      </c>
      <c r="B207" s="216">
        <v>44829</v>
      </c>
      <c r="C207" s="217" t="s">
        <v>427</v>
      </c>
      <c r="D207" s="218">
        <v>22910</v>
      </c>
      <c r="E207" s="219" t="s">
        <v>194</v>
      </c>
      <c r="F207" s="220">
        <f>IF(ISBLANK(Таблица3[[#This Row],[Birthday]]),"",DATEDIF(Таблица3[[#This Row],[Birthday]],Таблица3[[#This Row],[Date]],"y"))</f>
        <v>60</v>
      </c>
      <c r="G207" s="221">
        <v>15092</v>
      </c>
      <c r="H207" s="222">
        <v>35</v>
      </c>
      <c r="I207" s="223" t="s">
        <v>178</v>
      </c>
      <c r="J207" s="223" t="s">
        <v>158</v>
      </c>
      <c r="K207" s="223" t="s">
        <v>174</v>
      </c>
      <c r="L207" s="223" t="s">
        <v>183</v>
      </c>
      <c r="M207" s="223" t="s">
        <v>159</v>
      </c>
      <c r="N207" s="223">
        <v>1</v>
      </c>
      <c r="O207" s="223" t="s">
        <v>164</v>
      </c>
      <c r="P207" s="224" t="s">
        <v>28</v>
      </c>
      <c r="Q207" s="223"/>
      <c r="R207" s="224" t="s">
        <v>29</v>
      </c>
      <c r="S207" s="747"/>
    </row>
    <row r="208" spans="1:19" x14ac:dyDescent="0.25">
      <c r="A208" s="19">
        <v>207</v>
      </c>
      <c r="B208" s="216">
        <v>44829</v>
      </c>
      <c r="C208" s="208" t="s">
        <v>428</v>
      </c>
      <c r="D208" s="209">
        <v>24383</v>
      </c>
      <c r="E208" s="210" t="s">
        <v>193</v>
      </c>
      <c r="F208" s="211">
        <f>IF(ISBLANK(Таблица3[[#This Row],[Birthday]]),"",DATEDIF(Таблица3[[#This Row],[Birthday]],Таблица3[[#This Row],[Date]],"y"))</f>
        <v>55</v>
      </c>
      <c r="G208" s="212">
        <v>15100</v>
      </c>
      <c r="H208" s="213">
        <v>35</v>
      </c>
      <c r="I208" s="214" t="s">
        <v>350</v>
      </c>
      <c r="J208" s="214" t="s">
        <v>158</v>
      </c>
      <c r="K208" s="214"/>
      <c r="L208" s="214"/>
      <c r="M208" s="214" t="s">
        <v>159</v>
      </c>
      <c r="N208" s="214"/>
      <c r="O208" s="214"/>
      <c r="P208" s="215" t="s">
        <v>28</v>
      </c>
      <c r="Q208" s="214"/>
      <c r="R208" s="215" t="s">
        <v>29</v>
      </c>
      <c r="S208" s="747"/>
    </row>
    <row r="209" spans="1:19" x14ac:dyDescent="0.25">
      <c r="A209" s="19">
        <v>208</v>
      </c>
      <c r="B209" s="207">
        <v>44830</v>
      </c>
      <c r="C209" s="208" t="s">
        <v>429</v>
      </c>
      <c r="D209" s="209">
        <v>24896</v>
      </c>
      <c r="E209" s="210" t="s">
        <v>193</v>
      </c>
      <c r="F209" s="211">
        <f>IF(ISBLANK(Таблица3[[#This Row],[Birthday]]),"",DATEDIF(Таблица3[[#This Row],[Birthday]],Таблица3[[#This Row],[Date]],"y"))</f>
        <v>54</v>
      </c>
      <c r="G209" s="212">
        <v>15104</v>
      </c>
      <c r="H209" s="213">
        <v>35</v>
      </c>
      <c r="I209" s="214" t="s">
        <v>178</v>
      </c>
      <c r="J209" s="214" t="s">
        <v>158</v>
      </c>
      <c r="K209" s="214" t="s">
        <v>174</v>
      </c>
      <c r="L209" s="214" t="s">
        <v>183</v>
      </c>
      <c r="M209" s="214" t="s">
        <v>159</v>
      </c>
      <c r="N209" s="214">
        <v>1</v>
      </c>
      <c r="O209" s="214" t="s">
        <v>164</v>
      </c>
      <c r="P209" s="215" t="s">
        <v>28</v>
      </c>
      <c r="Q209" s="214"/>
      <c r="R209" s="215" t="s">
        <v>32</v>
      </c>
      <c r="S209" s="747"/>
    </row>
    <row r="210" spans="1:19" x14ac:dyDescent="0.25">
      <c r="A210" s="19">
        <v>209</v>
      </c>
      <c r="B210" s="207">
        <v>44832</v>
      </c>
      <c r="C210" s="45" t="s">
        <v>430</v>
      </c>
      <c r="D210" s="209">
        <v>12608</v>
      </c>
      <c r="E210" s="47" t="s">
        <v>194</v>
      </c>
      <c r="F210" s="211">
        <f>IF(ISBLANK(Таблица3[[#This Row],[Birthday]]),"",DATEDIF(Таблица3[[#This Row],[Birthday]],Таблица3[[#This Row],[Date]],"y"))</f>
        <v>88</v>
      </c>
      <c r="G210" s="212">
        <v>15268</v>
      </c>
      <c r="H210" s="213">
        <v>35</v>
      </c>
      <c r="I210" s="214" t="s">
        <v>178</v>
      </c>
      <c r="J210" s="214" t="s">
        <v>158</v>
      </c>
      <c r="K210" s="214" t="s">
        <v>174</v>
      </c>
      <c r="L210" s="50" t="s">
        <v>183</v>
      </c>
      <c r="M210" s="50" t="s">
        <v>159</v>
      </c>
      <c r="N210" s="214">
        <v>1</v>
      </c>
      <c r="O210" s="50" t="s">
        <v>164</v>
      </c>
      <c r="P210" s="51" t="s">
        <v>28</v>
      </c>
      <c r="Q210" s="214" t="s">
        <v>11</v>
      </c>
      <c r="R210" s="51" t="s">
        <v>34</v>
      </c>
      <c r="S210" s="747"/>
    </row>
    <row r="211" spans="1:19" x14ac:dyDescent="0.25">
      <c r="A211" s="19">
        <v>210</v>
      </c>
      <c r="B211" s="207">
        <v>44832</v>
      </c>
      <c r="C211" s="208" t="s">
        <v>431</v>
      </c>
      <c r="D211" s="209">
        <v>28737</v>
      </c>
      <c r="E211" s="47" t="s">
        <v>193</v>
      </c>
      <c r="F211" s="211">
        <f>IF(ISBLANK(Таблица3[[#This Row],[Birthday]]),"",DATEDIF(Таблица3[[#This Row],[Birthday]],Таблица3[[#This Row],[Date]],"y"))</f>
        <v>44</v>
      </c>
      <c r="G211" s="212">
        <v>15280</v>
      </c>
      <c r="H211" s="213">
        <v>35</v>
      </c>
      <c r="I211" s="214" t="s">
        <v>178</v>
      </c>
      <c r="J211" s="214" t="s">
        <v>158</v>
      </c>
      <c r="K211" s="214" t="s">
        <v>174</v>
      </c>
      <c r="L211" s="50" t="s">
        <v>597</v>
      </c>
      <c r="M211" s="50" t="s">
        <v>159</v>
      </c>
      <c r="N211" s="214">
        <v>3</v>
      </c>
      <c r="O211" s="50" t="s">
        <v>164</v>
      </c>
      <c r="P211" s="51" t="s">
        <v>28</v>
      </c>
      <c r="Q211" s="214"/>
      <c r="R211" s="215" t="s">
        <v>29</v>
      </c>
      <c r="S211" s="747"/>
    </row>
    <row r="212" spans="1:19" x14ac:dyDescent="0.25">
      <c r="A212" s="19">
        <v>211</v>
      </c>
      <c r="B212" s="207">
        <v>44832</v>
      </c>
      <c r="C212" s="45" t="s">
        <v>433</v>
      </c>
      <c r="D212" s="209">
        <v>26199</v>
      </c>
      <c r="E212" s="47" t="s">
        <v>193</v>
      </c>
      <c r="F212" s="211">
        <f>IF(ISBLANK(Таблица3[[#This Row],[Birthday]]),"",DATEDIF(Таблица3[[#This Row],[Birthday]],Таблица3[[#This Row],[Date]],"y"))</f>
        <v>51</v>
      </c>
      <c r="G212" s="212">
        <v>15286</v>
      </c>
      <c r="H212" s="213">
        <v>35</v>
      </c>
      <c r="I212" s="214" t="s">
        <v>350</v>
      </c>
      <c r="J212" s="214" t="s">
        <v>158</v>
      </c>
      <c r="K212" s="214" t="s">
        <v>174</v>
      </c>
      <c r="L212" s="50" t="s">
        <v>278</v>
      </c>
      <c r="M212" s="50" t="s">
        <v>159</v>
      </c>
      <c r="N212" s="214">
        <v>2</v>
      </c>
      <c r="O212" s="50" t="s">
        <v>164</v>
      </c>
      <c r="P212" s="51" t="s">
        <v>28</v>
      </c>
      <c r="Q212" s="214"/>
      <c r="R212" s="51" t="s">
        <v>29</v>
      </c>
      <c r="S212" s="747"/>
    </row>
    <row r="213" spans="1:19" x14ac:dyDescent="0.25">
      <c r="A213" s="19">
        <v>212</v>
      </c>
      <c r="B213" s="207">
        <v>44836</v>
      </c>
      <c r="C213" s="45" t="s">
        <v>434</v>
      </c>
      <c r="D213" s="209">
        <v>17504</v>
      </c>
      <c r="E213" s="47" t="s">
        <v>193</v>
      </c>
      <c r="F213" s="211">
        <f>IF(ISBLANK(Таблица3[[#This Row],[Birthday]]),"",DATEDIF(Таблица3[[#This Row],[Birthday]],Таблица3[[#This Row],[Date]],"y"))</f>
        <v>74</v>
      </c>
      <c r="G213" s="212">
        <v>15526</v>
      </c>
      <c r="H213" s="213">
        <v>35</v>
      </c>
      <c r="I213" s="214" t="s">
        <v>350</v>
      </c>
      <c r="J213" s="214" t="s">
        <v>158</v>
      </c>
      <c r="K213" s="214"/>
      <c r="L213" s="214"/>
      <c r="M213" s="50" t="s">
        <v>159</v>
      </c>
      <c r="N213" s="214"/>
      <c r="O213" s="214"/>
      <c r="P213" s="51" t="s">
        <v>28</v>
      </c>
      <c r="Q213" s="214"/>
      <c r="R213" s="51" t="s">
        <v>34</v>
      </c>
      <c r="S213" s="747"/>
    </row>
    <row r="214" spans="1:19" x14ac:dyDescent="0.25">
      <c r="A214" s="19">
        <v>213</v>
      </c>
      <c r="B214" s="207">
        <v>44839</v>
      </c>
      <c r="C214" s="45" t="s">
        <v>435</v>
      </c>
      <c r="D214" s="209">
        <v>25029</v>
      </c>
      <c r="E214" s="47" t="s">
        <v>194</v>
      </c>
      <c r="F214" s="211">
        <f>IF(ISBLANK(Таблица3[[#This Row],[Birthday]]),"",DATEDIF(Таблица3[[#This Row],[Birthday]],Таблица3[[#This Row],[Date]],"y"))</f>
        <v>54</v>
      </c>
      <c r="G214" s="212">
        <v>25027</v>
      </c>
      <c r="H214" s="213">
        <v>35</v>
      </c>
      <c r="I214" s="214" t="s">
        <v>437</v>
      </c>
      <c r="J214" s="214"/>
      <c r="K214" s="214" t="s">
        <v>438</v>
      </c>
      <c r="L214" s="50" t="s">
        <v>436</v>
      </c>
      <c r="M214" s="50" t="s">
        <v>203</v>
      </c>
      <c r="N214" s="214"/>
      <c r="O214" s="50" t="s">
        <v>164</v>
      </c>
      <c r="P214" s="51" t="s">
        <v>28</v>
      </c>
      <c r="Q214" s="214" t="s">
        <v>5</v>
      </c>
      <c r="R214" s="51" t="s">
        <v>29</v>
      </c>
      <c r="S214" s="747"/>
    </row>
    <row r="215" spans="1:19" x14ac:dyDescent="0.25">
      <c r="A215" s="19">
        <v>214</v>
      </c>
      <c r="B215" s="207">
        <v>44839</v>
      </c>
      <c r="C215" s="45" t="s">
        <v>439</v>
      </c>
      <c r="D215" s="209">
        <v>19551</v>
      </c>
      <c r="E215" s="47" t="s">
        <v>194</v>
      </c>
      <c r="F215" s="211">
        <f>IF(ISBLANK(Таблица3[[#This Row],[Birthday]]),"",DATEDIF(Таблица3[[#This Row],[Birthday]],Таблица3[[#This Row],[Date]],"y"))</f>
        <v>69</v>
      </c>
      <c r="G215" s="212">
        <v>15720</v>
      </c>
      <c r="H215" s="213">
        <v>35</v>
      </c>
      <c r="I215" s="214" t="s">
        <v>350</v>
      </c>
      <c r="J215" s="214" t="s">
        <v>158</v>
      </c>
      <c r="K215" s="214"/>
      <c r="L215" s="214"/>
      <c r="M215" s="50" t="s">
        <v>159</v>
      </c>
      <c r="N215" s="214"/>
      <c r="O215" s="214"/>
      <c r="P215" s="215" t="s">
        <v>28</v>
      </c>
      <c r="Q215" s="214"/>
      <c r="R215" s="215" t="s">
        <v>34</v>
      </c>
      <c r="S215" s="747"/>
    </row>
    <row r="216" spans="1:19" x14ac:dyDescent="0.25">
      <c r="A216" s="19">
        <v>215</v>
      </c>
      <c r="B216" s="207">
        <v>44839</v>
      </c>
      <c r="C216" s="45" t="s">
        <v>440</v>
      </c>
      <c r="D216" s="209">
        <v>18197</v>
      </c>
      <c r="E216" s="47" t="s">
        <v>194</v>
      </c>
      <c r="F216" s="211">
        <f>IF(ISBLANK(Таблица3[[#This Row],[Birthday]]),"",DATEDIF(Таблица3[[#This Row],[Birthday]],Таблица3[[#This Row],[Date]],"y"))</f>
        <v>72</v>
      </c>
      <c r="G216" s="212">
        <v>15744</v>
      </c>
      <c r="H216" s="213">
        <v>35</v>
      </c>
      <c r="I216" s="214" t="s">
        <v>350</v>
      </c>
      <c r="J216" s="214" t="s">
        <v>158</v>
      </c>
      <c r="K216" s="214" t="s">
        <v>174</v>
      </c>
      <c r="L216" s="50" t="s">
        <v>183</v>
      </c>
      <c r="M216" s="50" t="s">
        <v>159</v>
      </c>
      <c r="N216" s="214">
        <v>1</v>
      </c>
      <c r="O216" s="50" t="s">
        <v>164</v>
      </c>
      <c r="P216" s="51" t="s">
        <v>28</v>
      </c>
      <c r="Q216" s="214"/>
      <c r="R216" s="51" t="s">
        <v>29</v>
      </c>
      <c r="S216" s="747"/>
    </row>
    <row r="217" spans="1:19" x14ac:dyDescent="0.25">
      <c r="A217" s="19">
        <v>216</v>
      </c>
      <c r="B217" s="207">
        <v>44839</v>
      </c>
      <c r="C217" s="45" t="s">
        <v>441</v>
      </c>
      <c r="D217" s="209">
        <v>20297</v>
      </c>
      <c r="E217" s="47" t="s">
        <v>193</v>
      </c>
      <c r="F217" s="211">
        <f>IF(ISBLANK(Таблица3[[#This Row],[Birthday]]),"",DATEDIF(Таблица3[[#This Row],[Birthday]],Таблица3[[#This Row],[Date]],"y"))</f>
        <v>67</v>
      </c>
      <c r="G217" s="212">
        <v>15752</v>
      </c>
      <c r="H217" s="213">
        <v>35</v>
      </c>
      <c r="I217" s="214" t="s">
        <v>178</v>
      </c>
      <c r="J217" s="214" t="s">
        <v>158</v>
      </c>
      <c r="K217" s="214" t="s">
        <v>174</v>
      </c>
      <c r="L217" s="50" t="s">
        <v>163</v>
      </c>
      <c r="M217" s="50" t="s">
        <v>159</v>
      </c>
      <c r="N217" s="214">
        <v>2</v>
      </c>
      <c r="O217" s="50" t="s">
        <v>164</v>
      </c>
      <c r="P217" s="51" t="s">
        <v>28</v>
      </c>
      <c r="Q217" s="214"/>
      <c r="R217" s="51" t="s">
        <v>29</v>
      </c>
      <c r="S217" s="747"/>
    </row>
    <row r="218" spans="1:19" x14ac:dyDescent="0.25">
      <c r="A218" s="19">
        <v>217</v>
      </c>
      <c r="B218" s="207">
        <v>44840</v>
      </c>
      <c r="C218" s="45" t="s">
        <v>442</v>
      </c>
      <c r="D218" s="209">
        <v>22390</v>
      </c>
      <c r="E218" s="47" t="s">
        <v>193</v>
      </c>
      <c r="F218" s="211">
        <f>IF(ISBLANK(Таблица3[[#This Row],[Birthday]]),"",DATEDIF(Таблица3[[#This Row],[Birthday]],Таблица3[[#This Row],[Date]],"y"))</f>
        <v>61</v>
      </c>
      <c r="G218" s="212">
        <v>15758</v>
      </c>
      <c r="H218" s="213">
        <v>35</v>
      </c>
      <c r="I218" s="214" t="s">
        <v>178</v>
      </c>
      <c r="J218" s="214" t="s">
        <v>158</v>
      </c>
      <c r="K218" s="214" t="s">
        <v>174</v>
      </c>
      <c r="L218" s="50" t="s">
        <v>183</v>
      </c>
      <c r="M218" s="50" t="s">
        <v>159</v>
      </c>
      <c r="N218" s="214">
        <v>1</v>
      </c>
      <c r="O218" s="50" t="s">
        <v>164</v>
      </c>
      <c r="P218" s="51" t="s">
        <v>28</v>
      </c>
      <c r="Q218" s="214"/>
      <c r="R218" s="51" t="s">
        <v>34</v>
      </c>
      <c r="S218" s="747"/>
    </row>
    <row r="219" spans="1:19" x14ac:dyDescent="0.25">
      <c r="A219" s="19">
        <v>218</v>
      </c>
      <c r="B219" s="216">
        <v>44840</v>
      </c>
      <c r="C219" s="52" t="s">
        <v>443</v>
      </c>
      <c r="D219" s="218">
        <v>26993</v>
      </c>
      <c r="E219" s="54" t="s">
        <v>193</v>
      </c>
      <c r="F219" s="220">
        <f>IF(ISBLANK(Таблица3[[#This Row],[Birthday]]),"",DATEDIF(Таблица3[[#This Row],[Birthday]],Таблица3[[#This Row],[Date]],"y"))</f>
        <v>48</v>
      </c>
      <c r="G219" s="221">
        <v>15762</v>
      </c>
      <c r="H219" s="222">
        <v>35</v>
      </c>
      <c r="I219" s="223" t="s">
        <v>178</v>
      </c>
      <c r="J219" s="223" t="s">
        <v>158</v>
      </c>
      <c r="K219" s="223" t="s">
        <v>174</v>
      </c>
      <c r="L219" s="57" t="s">
        <v>163</v>
      </c>
      <c r="M219" s="57" t="s">
        <v>159</v>
      </c>
      <c r="N219" s="223">
        <v>1</v>
      </c>
      <c r="O219" s="57" t="s">
        <v>164</v>
      </c>
      <c r="P219" s="58" t="s">
        <v>28</v>
      </c>
      <c r="Q219" s="223"/>
      <c r="R219" s="58" t="s">
        <v>29</v>
      </c>
      <c r="S219" s="747"/>
    </row>
    <row r="220" spans="1:19" x14ac:dyDescent="0.25">
      <c r="A220" s="19">
        <v>219</v>
      </c>
      <c r="B220" s="225">
        <v>44842</v>
      </c>
      <c r="C220" s="45" t="s">
        <v>444</v>
      </c>
      <c r="D220" s="227">
        <v>24769</v>
      </c>
      <c r="E220" s="47" t="s">
        <v>194</v>
      </c>
      <c r="F220" s="228">
        <f>IF(ISBLANK(Таблица3[[#This Row],[Birthday]]),"",DATEDIF(Таблица3[[#This Row],[Birthday]],Таблица3[[#This Row],[Date]],"y"))</f>
        <v>54</v>
      </c>
      <c r="G220" s="229">
        <v>15904</v>
      </c>
      <c r="H220" s="230">
        <v>35</v>
      </c>
      <c r="I220" s="231" t="s">
        <v>350</v>
      </c>
      <c r="J220" s="231" t="s">
        <v>158</v>
      </c>
      <c r="K220" s="231"/>
      <c r="L220" s="231"/>
      <c r="M220" s="50" t="s">
        <v>159</v>
      </c>
      <c r="N220" s="231"/>
      <c r="O220" s="231"/>
      <c r="P220" s="232" t="s">
        <v>28</v>
      </c>
      <c r="Q220" s="231"/>
      <c r="R220" s="232" t="s">
        <v>29</v>
      </c>
      <c r="S220" s="747"/>
    </row>
    <row r="221" spans="1:19" x14ac:dyDescent="0.25">
      <c r="A221" s="19">
        <v>220</v>
      </c>
      <c r="B221" s="225">
        <v>44842</v>
      </c>
      <c r="C221" s="45" t="s">
        <v>445</v>
      </c>
      <c r="D221" s="227">
        <v>18342</v>
      </c>
      <c r="E221" s="47" t="s">
        <v>194</v>
      </c>
      <c r="F221" s="228">
        <f>IF(ISBLANK(Таблица3[[#This Row],[Birthday]]),"",DATEDIF(Таблица3[[#This Row],[Birthday]],Таблица3[[#This Row],[Date]],"y"))</f>
        <v>72</v>
      </c>
      <c r="G221" s="229">
        <v>15910</v>
      </c>
      <c r="H221" s="230">
        <v>35</v>
      </c>
      <c r="I221" s="231" t="s">
        <v>350</v>
      </c>
      <c r="J221" s="231" t="s">
        <v>158</v>
      </c>
      <c r="K221" s="231" t="s">
        <v>174</v>
      </c>
      <c r="L221" s="50" t="s">
        <v>206</v>
      </c>
      <c r="M221" s="50" t="s">
        <v>159</v>
      </c>
      <c r="N221" s="231">
        <v>1</v>
      </c>
      <c r="O221" s="50" t="s">
        <v>164</v>
      </c>
      <c r="P221" s="51" t="s">
        <v>28</v>
      </c>
      <c r="Q221" s="231"/>
      <c r="R221" s="51" t="s">
        <v>32</v>
      </c>
      <c r="S221" s="747"/>
    </row>
    <row r="222" spans="1:19" x14ac:dyDescent="0.25">
      <c r="A222" s="19">
        <v>221</v>
      </c>
      <c r="B222" s="225">
        <v>44842</v>
      </c>
      <c r="C222" s="45" t="s">
        <v>446</v>
      </c>
      <c r="D222" s="227">
        <v>17201</v>
      </c>
      <c r="E222" s="47" t="s">
        <v>193</v>
      </c>
      <c r="F222" s="228">
        <f>IF(ISBLANK(Таблица3[[#This Row],[Birthday]]),"",DATEDIF(Таблица3[[#This Row],[Birthday]],Таблица3[[#This Row],[Date]],"y"))</f>
        <v>75</v>
      </c>
      <c r="G222" s="229">
        <v>15914</v>
      </c>
      <c r="H222" s="230">
        <v>35</v>
      </c>
      <c r="I222" s="231" t="s">
        <v>178</v>
      </c>
      <c r="J222" s="231" t="s">
        <v>158</v>
      </c>
      <c r="K222" s="231" t="s">
        <v>173</v>
      </c>
      <c r="L222" s="50" t="s">
        <v>163</v>
      </c>
      <c r="M222" s="50" t="s">
        <v>203</v>
      </c>
      <c r="N222" s="231"/>
      <c r="O222" s="50" t="s">
        <v>321</v>
      </c>
      <c r="P222" s="51" t="s">
        <v>28</v>
      </c>
      <c r="Q222" s="231"/>
      <c r="R222" s="51" t="s">
        <v>29</v>
      </c>
      <c r="S222" s="747"/>
    </row>
    <row r="223" spans="1:19" x14ac:dyDescent="0.25">
      <c r="A223" s="19">
        <v>222</v>
      </c>
      <c r="B223" s="225">
        <v>44843</v>
      </c>
      <c r="C223" s="45" t="s">
        <v>447</v>
      </c>
      <c r="D223" s="227">
        <v>22358</v>
      </c>
      <c r="E223" s="47" t="s">
        <v>194</v>
      </c>
      <c r="F223" s="228">
        <f>IF(ISBLANK(Таблица3[[#This Row],[Birthday]]),"",DATEDIF(Таблица3[[#This Row],[Birthday]],Таблица3[[#This Row],[Date]],"y"))</f>
        <v>61</v>
      </c>
      <c r="G223" s="229">
        <v>15920</v>
      </c>
      <c r="H223" s="230">
        <v>35</v>
      </c>
      <c r="I223" s="231" t="s">
        <v>178</v>
      </c>
      <c r="J223" s="231" t="s">
        <v>158</v>
      </c>
      <c r="K223" s="231" t="s">
        <v>174</v>
      </c>
      <c r="L223" s="50" t="s">
        <v>302</v>
      </c>
      <c r="M223" s="50" t="s">
        <v>159</v>
      </c>
      <c r="N223" s="231">
        <v>1</v>
      </c>
      <c r="O223" s="50" t="s">
        <v>164</v>
      </c>
      <c r="P223" s="51" t="s">
        <v>28</v>
      </c>
      <c r="Q223" s="231"/>
      <c r="R223" s="51" t="s">
        <v>32</v>
      </c>
      <c r="S223" s="747"/>
    </row>
    <row r="224" spans="1:19" x14ac:dyDescent="0.25">
      <c r="A224" s="19">
        <v>223</v>
      </c>
      <c r="B224" s="225">
        <v>44846</v>
      </c>
      <c r="C224" s="45" t="s">
        <v>448</v>
      </c>
      <c r="D224" s="227">
        <v>14479</v>
      </c>
      <c r="E224" s="47" t="s">
        <v>194</v>
      </c>
      <c r="F224" s="228">
        <f>IF(ISBLANK(Таблица3[[#This Row],[Birthday]]),"",DATEDIF(Таблица3[[#This Row],[Birthday]],Таблица3[[#This Row],[Date]],"y"))</f>
        <v>83</v>
      </c>
      <c r="G224" s="229">
        <v>16064</v>
      </c>
      <c r="H224" s="230">
        <v>35</v>
      </c>
      <c r="I224" s="231" t="s">
        <v>350</v>
      </c>
      <c r="J224" s="231" t="s">
        <v>158</v>
      </c>
      <c r="K224" s="231" t="s">
        <v>174</v>
      </c>
      <c r="L224" s="50" t="s">
        <v>265</v>
      </c>
      <c r="M224" s="50" t="s">
        <v>159</v>
      </c>
      <c r="N224" s="231">
        <v>2</v>
      </c>
      <c r="O224" s="50" t="s">
        <v>164</v>
      </c>
      <c r="P224" s="232" t="s">
        <v>28</v>
      </c>
      <c r="Q224" s="231"/>
      <c r="R224" s="232" t="s">
        <v>33</v>
      </c>
      <c r="S224" s="747"/>
    </row>
    <row r="225" spans="1:19" x14ac:dyDescent="0.25">
      <c r="A225" s="19">
        <v>224</v>
      </c>
      <c r="B225" s="225">
        <v>44846</v>
      </c>
      <c r="C225" s="45" t="s">
        <v>450</v>
      </c>
      <c r="D225" s="227">
        <v>28855</v>
      </c>
      <c r="E225" s="47" t="s">
        <v>193</v>
      </c>
      <c r="F225" s="228">
        <f>IF(ISBLANK(Таблица3[[#This Row],[Birthday]]),"",DATEDIF(Таблица3[[#This Row],[Birthday]],Таблица3[[#This Row],[Date]],"y"))</f>
        <v>43</v>
      </c>
      <c r="G225" s="229">
        <v>16126</v>
      </c>
      <c r="H225" s="230">
        <v>35</v>
      </c>
      <c r="I225" s="231" t="s">
        <v>350</v>
      </c>
      <c r="J225" s="231" t="s">
        <v>158</v>
      </c>
      <c r="K225" s="231"/>
      <c r="L225" s="231"/>
      <c r="M225" s="50" t="s">
        <v>159</v>
      </c>
      <c r="N225" s="231"/>
      <c r="O225" s="231"/>
      <c r="P225" s="51" t="s">
        <v>28</v>
      </c>
      <c r="Q225" s="231"/>
      <c r="R225" s="51" t="s">
        <v>33</v>
      </c>
      <c r="S225" s="747"/>
    </row>
    <row r="226" spans="1:19" x14ac:dyDescent="0.25">
      <c r="A226" s="19">
        <v>225</v>
      </c>
      <c r="B226" s="225">
        <v>44846</v>
      </c>
      <c r="C226" s="45" t="s">
        <v>452</v>
      </c>
      <c r="D226" s="227">
        <v>18617</v>
      </c>
      <c r="E226" s="47" t="s">
        <v>194</v>
      </c>
      <c r="F226" s="228">
        <f>IF(ISBLANK(Таблица3[[#This Row],[Birthday]]),"",DATEDIF(Таблица3[[#This Row],[Birthday]],Таблица3[[#This Row],[Date]],"y"))</f>
        <v>71</v>
      </c>
      <c r="G226" s="229">
        <v>16136</v>
      </c>
      <c r="H226" s="230">
        <v>35</v>
      </c>
      <c r="I226" s="231" t="s">
        <v>178</v>
      </c>
      <c r="J226" s="231" t="s">
        <v>158</v>
      </c>
      <c r="K226" s="231" t="s">
        <v>174</v>
      </c>
      <c r="L226" s="50" t="s">
        <v>183</v>
      </c>
      <c r="M226" s="50" t="s">
        <v>159</v>
      </c>
      <c r="N226" s="231">
        <v>1</v>
      </c>
      <c r="O226" s="50" t="s">
        <v>164</v>
      </c>
      <c r="P226" s="51" t="s">
        <v>28</v>
      </c>
      <c r="Q226" s="231"/>
      <c r="R226" s="51" t="s">
        <v>34</v>
      </c>
      <c r="S226" s="747"/>
    </row>
    <row r="227" spans="1:19" x14ac:dyDescent="0.25">
      <c r="A227" s="19">
        <v>226</v>
      </c>
      <c r="B227" s="225">
        <v>44847</v>
      </c>
      <c r="C227" s="45" t="s">
        <v>453</v>
      </c>
      <c r="D227" s="227">
        <v>13663</v>
      </c>
      <c r="E227" s="47" t="s">
        <v>193</v>
      </c>
      <c r="F227" s="228">
        <f>IF(ISBLANK(Таблица3[[#This Row],[Birthday]]),"",DATEDIF(Таблица3[[#This Row],[Birthday]],Таблица3[[#This Row],[Date]],"y"))</f>
        <v>85</v>
      </c>
      <c r="G227" s="229">
        <v>16146</v>
      </c>
      <c r="H227" s="230">
        <v>35</v>
      </c>
      <c r="I227" s="231" t="s">
        <v>350</v>
      </c>
      <c r="J227" s="231" t="s">
        <v>158</v>
      </c>
      <c r="K227" s="231" t="s">
        <v>173</v>
      </c>
      <c r="L227" s="50" t="s">
        <v>183</v>
      </c>
      <c r="M227" s="50" t="s">
        <v>159</v>
      </c>
      <c r="N227" s="231"/>
      <c r="O227" s="50" t="s">
        <v>192</v>
      </c>
      <c r="P227" s="51" t="s">
        <v>28</v>
      </c>
      <c r="Q227" s="231"/>
      <c r="R227" s="51" t="s">
        <v>33</v>
      </c>
      <c r="S227" s="747"/>
    </row>
    <row r="228" spans="1:19" x14ac:dyDescent="0.25">
      <c r="A228" s="19">
        <v>227</v>
      </c>
      <c r="B228" s="225">
        <v>44852</v>
      </c>
      <c r="C228" s="45" t="s">
        <v>454</v>
      </c>
      <c r="D228" s="227">
        <v>21620</v>
      </c>
      <c r="E228" s="47" t="s">
        <v>194</v>
      </c>
      <c r="F228" s="228">
        <f>IF(ISBLANK(Таблица3[[#This Row],[Birthday]]),"",DATEDIF(Таблица3[[#This Row],[Birthday]],Таблица3[[#This Row],[Date]],"y"))</f>
        <v>63</v>
      </c>
      <c r="G228" s="229">
        <v>16384</v>
      </c>
      <c r="H228" s="230">
        <v>35</v>
      </c>
      <c r="I228" s="231" t="s">
        <v>350</v>
      </c>
      <c r="J228" s="231" t="s">
        <v>158</v>
      </c>
      <c r="K228" s="231"/>
      <c r="L228" s="231"/>
      <c r="M228" s="50" t="s">
        <v>159</v>
      </c>
      <c r="N228" s="231"/>
      <c r="O228" s="231"/>
      <c r="P228" s="232" t="s">
        <v>28</v>
      </c>
      <c r="Q228" s="231"/>
      <c r="R228" s="51" t="s">
        <v>33</v>
      </c>
      <c r="S228" s="747"/>
    </row>
    <row r="229" spans="1:19" x14ac:dyDescent="0.25">
      <c r="A229" s="19">
        <v>228</v>
      </c>
      <c r="B229" s="225">
        <v>44852</v>
      </c>
      <c r="C229" s="226" t="s">
        <v>455</v>
      </c>
      <c r="D229" s="227">
        <v>19939</v>
      </c>
      <c r="E229" s="47" t="s">
        <v>193</v>
      </c>
      <c r="F229" s="228">
        <f>IF(ISBLANK(Таблица3[[#This Row],[Birthday]]),"",DATEDIF(Таблица3[[#This Row],[Birthday]],Таблица3[[#This Row],[Date]],"y"))</f>
        <v>68</v>
      </c>
      <c r="G229" s="229">
        <v>16430</v>
      </c>
      <c r="H229" s="230">
        <v>35</v>
      </c>
      <c r="I229" s="231" t="s">
        <v>178</v>
      </c>
      <c r="J229" s="231" t="s">
        <v>158</v>
      </c>
      <c r="K229" s="231" t="s">
        <v>174</v>
      </c>
      <c r="L229" s="50" t="s">
        <v>278</v>
      </c>
      <c r="M229" s="50" t="s">
        <v>159</v>
      </c>
      <c r="N229" s="231"/>
      <c r="O229" s="50" t="s">
        <v>164</v>
      </c>
      <c r="P229" s="51" t="s">
        <v>28</v>
      </c>
      <c r="Q229" s="231"/>
      <c r="R229" s="51" t="s">
        <v>31</v>
      </c>
      <c r="S229" s="747"/>
    </row>
    <row r="230" spans="1:19" x14ac:dyDescent="0.25">
      <c r="A230" s="19">
        <v>229</v>
      </c>
      <c r="B230" s="225">
        <v>44852</v>
      </c>
      <c r="C230" s="45" t="s">
        <v>456</v>
      </c>
      <c r="D230" s="227">
        <v>20198</v>
      </c>
      <c r="E230" s="47" t="s">
        <v>194</v>
      </c>
      <c r="F230" s="228">
        <f>IF(ISBLANK(Таблица3[[#This Row],[Birthday]]),"",DATEDIF(Таблица3[[#This Row],[Birthday]],Таблица3[[#This Row],[Date]],"y"))</f>
        <v>67</v>
      </c>
      <c r="G230" s="229">
        <v>16448</v>
      </c>
      <c r="H230" s="230">
        <v>35</v>
      </c>
      <c r="I230" s="231" t="s">
        <v>178</v>
      </c>
      <c r="J230" s="231" t="s">
        <v>158</v>
      </c>
      <c r="K230" s="231" t="s">
        <v>174</v>
      </c>
      <c r="L230" s="50" t="s">
        <v>206</v>
      </c>
      <c r="M230" s="50" t="s">
        <v>349</v>
      </c>
      <c r="N230" s="231">
        <v>2</v>
      </c>
      <c r="O230" s="50" t="s">
        <v>164</v>
      </c>
      <c r="P230" s="232" t="s">
        <v>28</v>
      </c>
      <c r="Q230" s="231" t="s">
        <v>371</v>
      </c>
      <c r="R230" s="51" t="s">
        <v>31</v>
      </c>
      <c r="S230" s="747"/>
    </row>
    <row r="231" spans="1:19" x14ac:dyDescent="0.25">
      <c r="A231" s="19">
        <v>230</v>
      </c>
      <c r="B231" s="233">
        <v>44854</v>
      </c>
      <c r="C231" s="52" t="s">
        <v>457</v>
      </c>
      <c r="D231" s="234">
        <v>26474</v>
      </c>
      <c r="E231" s="54" t="s">
        <v>194</v>
      </c>
      <c r="F231" s="235">
        <f>IF(ISBLANK(Таблица3[[#This Row],[Birthday]]),"",DATEDIF(Таблица3[[#This Row],[Birthday]],Таблица3[[#This Row],[Date]],"y"))</f>
        <v>50</v>
      </c>
      <c r="G231" s="236">
        <v>16574</v>
      </c>
      <c r="H231" s="237">
        <v>35</v>
      </c>
      <c r="I231" s="238" t="s">
        <v>178</v>
      </c>
      <c r="J231" s="238" t="s">
        <v>158</v>
      </c>
      <c r="K231" s="238" t="s">
        <v>174</v>
      </c>
      <c r="L231" s="57" t="s">
        <v>163</v>
      </c>
      <c r="M231" s="57" t="s">
        <v>349</v>
      </c>
      <c r="N231" s="238">
        <v>2</v>
      </c>
      <c r="O231" s="57" t="s">
        <v>164</v>
      </c>
      <c r="P231" s="58" t="s">
        <v>28</v>
      </c>
      <c r="Q231" s="238"/>
      <c r="R231" s="58" t="s">
        <v>29</v>
      </c>
      <c r="S231" s="747"/>
    </row>
    <row r="232" spans="1:19" x14ac:dyDescent="0.25">
      <c r="A232" s="19">
        <v>231</v>
      </c>
      <c r="B232" s="239">
        <v>44854</v>
      </c>
      <c r="C232" s="240" t="s">
        <v>458</v>
      </c>
      <c r="D232" s="241">
        <v>14749</v>
      </c>
      <c r="E232" s="242" t="s">
        <v>194</v>
      </c>
      <c r="F232" s="243">
        <f>IF(ISBLANK(Таблица3[[#This Row],[Birthday]]),"",DATEDIF(Таблица3[[#This Row],[Birthday]],Таблица3[[#This Row],[Date]],"y"))</f>
        <v>82</v>
      </c>
      <c r="G232" s="244">
        <v>16586</v>
      </c>
      <c r="H232" s="245" t="s">
        <v>459</v>
      </c>
      <c r="I232" s="246" t="s">
        <v>350</v>
      </c>
      <c r="J232" s="246" t="s">
        <v>158</v>
      </c>
      <c r="K232" s="246" t="s">
        <v>174</v>
      </c>
      <c r="L232" s="246" t="s">
        <v>163</v>
      </c>
      <c r="M232" s="246" t="s">
        <v>159</v>
      </c>
      <c r="N232" s="246">
        <v>1</v>
      </c>
      <c r="O232" s="246" t="s">
        <v>164</v>
      </c>
      <c r="P232" s="247" t="s">
        <v>28</v>
      </c>
      <c r="Q232" s="246"/>
      <c r="R232" s="247" t="s">
        <v>29</v>
      </c>
      <c r="S232" s="747"/>
    </row>
    <row r="233" spans="1:19" x14ac:dyDescent="0.25">
      <c r="A233" s="19">
        <v>232</v>
      </c>
      <c r="B233" s="239">
        <v>44855</v>
      </c>
      <c r="C233" s="240" t="s">
        <v>460</v>
      </c>
      <c r="D233" s="241">
        <v>15378</v>
      </c>
      <c r="E233" s="242" t="s">
        <v>194</v>
      </c>
      <c r="F233" s="243">
        <f>IF(ISBLANK(Таблица3[[#This Row],[Birthday]]),"",DATEDIF(Таблица3[[#This Row],[Birthday]],Таблица3[[#This Row],[Date]],"y"))</f>
        <v>80</v>
      </c>
      <c r="G233" s="244">
        <v>16590</v>
      </c>
      <c r="H233" s="245">
        <v>35</v>
      </c>
      <c r="I233" s="246" t="s">
        <v>178</v>
      </c>
      <c r="J233" s="246" t="s">
        <v>158</v>
      </c>
      <c r="K233" s="246" t="s">
        <v>174</v>
      </c>
      <c r="L233" s="246" t="s">
        <v>278</v>
      </c>
      <c r="M233" s="246" t="s">
        <v>159</v>
      </c>
      <c r="N233" s="246">
        <v>1</v>
      </c>
      <c r="O233" s="246" t="s">
        <v>190</v>
      </c>
      <c r="P233" s="247" t="s">
        <v>28</v>
      </c>
      <c r="Q233" s="246"/>
      <c r="R233" s="247" t="s">
        <v>21</v>
      </c>
      <c r="S233" s="747"/>
    </row>
    <row r="234" spans="1:19" x14ac:dyDescent="0.25">
      <c r="A234" s="19">
        <v>233</v>
      </c>
      <c r="B234" s="239">
        <v>44855</v>
      </c>
      <c r="C234" s="240" t="s">
        <v>461</v>
      </c>
      <c r="D234" s="241">
        <v>13379</v>
      </c>
      <c r="E234" s="242" t="s">
        <v>194</v>
      </c>
      <c r="F234" s="243">
        <f>IF(ISBLANK(Таблица3[[#This Row],[Birthday]]),"",DATEDIF(Таблица3[[#This Row],[Birthday]],Таблица3[[#This Row],[Date]],"y"))</f>
        <v>86</v>
      </c>
      <c r="G234" s="244">
        <v>16592</v>
      </c>
      <c r="H234" s="245">
        <v>35</v>
      </c>
      <c r="I234" s="246" t="s">
        <v>178</v>
      </c>
      <c r="J234" s="246" t="s">
        <v>158</v>
      </c>
      <c r="K234" s="246" t="s">
        <v>174</v>
      </c>
      <c r="L234" s="246" t="s">
        <v>206</v>
      </c>
      <c r="M234" s="246" t="s">
        <v>159</v>
      </c>
      <c r="N234" s="246">
        <v>2</v>
      </c>
      <c r="O234" s="246" t="s">
        <v>164</v>
      </c>
      <c r="P234" s="247" t="s">
        <v>28</v>
      </c>
      <c r="Q234" s="246"/>
      <c r="R234" s="247" t="s">
        <v>29</v>
      </c>
      <c r="S234" s="747"/>
    </row>
    <row r="235" spans="1:19" x14ac:dyDescent="0.25">
      <c r="A235" s="19">
        <v>234</v>
      </c>
      <c r="B235" s="239">
        <v>44857</v>
      </c>
      <c r="C235" s="240" t="s">
        <v>462</v>
      </c>
      <c r="D235" s="241">
        <v>23665</v>
      </c>
      <c r="E235" s="242" t="s">
        <v>193</v>
      </c>
      <c r="F235" s="243">
        <f>IF(ISBLANK(Таблица3[[#This Row],[Birthday]]),"",DATEDIF(Таблица3[[#This Row],[Birthday]],Таблица3[[#This Row],[Date]],"y"))</f>
        <v>58</v>
      </c>
      <c r="G235" s="244">
        <v>16680</v>
      </c>
      <c r="H235" s="245">
        <v>35</v>
      </c>
      <c r="I235" s="246" t="s">
        <v>178</v>
      </c>
      <c r="J235" s="246" t="s">
        <v>158</v>
      </c>
      <c r="K235" s="246" t="s">
        <v>174</v>
      </c>
      <c r="L235" s="246" t="s">
        <v>183</v>
      </c>
      <c r="M235" s="246" t="s">
        <v>159</v>
      </c>
      <c r="N235" s="246">
        <v>3</v>
      </c>
      <c r="O235" s="246" t="s">
        <v>164</v>
      </c>
      <c r="P235" s="247" t="s">
        <v>28</v>
      </c>
      <c r="Q235" s="246"/>
      <c r="R235" s="247" t="s">
        <v>29</v>
      </c>
      <c r="S235" s="747"/>
    </row>
    <row r="236" spans="1:19" x14ac:dyDescent="0.25">
      <c r="A236" s="19">
        <v>235</v>
      </c>
      <c r="B236" s="248">
        <v>44857</v>
      </c>
      <c r="C236" s="249" t="s">
        <v>463</v>
      </c>
      <c r="D236" s="250">
        <v>30516</v>
      </c>
      <c r="E236" s="251" t="s">
        <v>193</v>
      </c>
      <c r="F236" s="252">
        <f>IF(ISBLANK(Таблица3[[#This Row],[Birthday]]),"",DATEDIF(Таблица3[[#This Row],[Birthday]],Таблица3[[#This Row],[Date]],"y"))</f>
        <v>39</v>
      </c>
      <c r="G236" s="253">
        <v>16682</v>
      </c>
      <c r="H236" s="254">
        <v>35</v>
      </c>
      <c r="I236" s="255" t="s">
        <v>178</v>
      </c>
      <c r="J236" s="255" t="s">
        <v>158</v>
      </c>
      <c r="K236" s="255" t="s">
        <v>174</v>
      </c>
      <c r="L236" s="255" t="s">
        <v>163</v>
      </c>
      <c r="M236" s="255" t="s">
        <v>159</v>
      </c>
      <c r="N236" s="255">
        <v>2</v>
      </c>
      <c r="O236" s="255" t="s">
        <v>164</v>
      </c>
      <c r="P236" s="256" t="s">
        <v>28</v>
      </c>
      <c r="Q236" s="255"/>
      <c r="R236" s="256" t="s">
        <v>165</v>
      </c>
      <c r="S236" s="747"/>
    </row>
    <row r="237" spans="1:19" x14ac:dyDescent="0.25">
      <c r="A237" s="19">
        <v>236</v>
      </c>
      <c r="B237" s="239">
        <v>44857</v>
      </c>
      <c r="C237" s="240" t="s">
        <v>464</v>
      </c>
      <c r="D237" s="241">
        <v>18616</v>
      </c>
      <c r="E237" s="242" t="s">
        <v>194</v>
      </c>
      <c r="F237" s="243">
        <f>IF(ISBLANK(Таблица3[[#This Row],[Birthday]]),"",DATEDIF(Таблица3[[#This Row],[Birthday]],Таблица3[[#This Row],[Date]],"y"))</f>
        <v>71</v>
      </c>
      <c r="G237" s="244">
        <v>16690</v>
      </c>
      <c r="H237" s="245">
        <v>35</v>
      </c>
      <c r="I237" s="246" t="s">
        <v>350</v>
      </c>
      <c r="J237" s="246" t="s">
        <v>158</v>
      </c>
      <c r="K237" s="246" t="s">
        <v>174</v>
      </c>
      <c r="L237" s="246" t="s">
        <v>278</v>
      </c>
      <c r="M237" s="246" t="s">
        <v>159</v>
      </c>
      <c r="N237" s="246">
        <v>1</v>
      </c>
      <c r="O237" s="246" t="s">
        <v>164</v>
      </c>
      <c r="P237" s="247" t="s">
        <v>28</v>
      </c>
      <c r="Q237" s="246"/>
      <c r="R237" s="247" t="s">
        <v>29</v>
      </c>
      <c r="S237" s="747"/>
    </row>
    <row r="238" spans="1:19" x14ac:dyDescent="0.25">
      <c r="A238" s="19">
        <v>237</v>
      </c>
      <c r="B238" s="248">
        <v>44857</v>
      </c>
      <c r="C238" s="240" t="s">
        <v>465</v>
      </c>
      <c r="D238" s="241">
        <v>14601</v>
      </c>
      <c r="E238" s="242" t="s">
        <v>194</v>
      </c>
      <c r="F238" s="243">
        <f>IF(ISBLANK(Таблица3[[#This Row],[Birthday]]),"",DATEDIF(Таблица3[[#This Row],[Birthday]],Таблица3[[#This Row],[Date]],"y"))</f>
        <v>82</v>
      </c>
      <c r="G238" s="244">
        <v>16698</v>
      </c>
      <c r="H238" s="245">
        <v>35</v>
      </c>
      <c r="I238" s="246" t="s">
        <v>178</v>
      </c>
      <c r="J238" s="246" t="s">
        <v>158</v>
      </c>
      <c r="K238" s="246" t="s">
        <v>176</v>
      </c>
      <c r="L238" s="246" t="s">
        <v>302</v>
      </c>
      <c r="M238" s="246" t="s">
        <v>159</v>
      </c>
      <c r="N238" s="246"/>
      <c r="O238" s="246" t="s">
        <v>164</v>
      </c>
      <c r="P238" s="247" t="s">
        <v>28</v>
      </c>
      <c r="Q238" s="246"/>
      <c r="R238" s="247" t="s">
        <v>29</v>
      </c>
      <c r="S238" s="747"/>
    </row>
    <row r="239" spans="1:19" x14ac:dyDescent="0.25">
      <c r="A239" s="19">
        <v>238</v>
      </c>
      <c r="B239" s="239">
        <v>44857</v>
      </c>
      <c r="C239" s="240" t="s">
        <v>466</v>
      </c>
      <c r="D239" s="241">
        <v>26192</v>
      </c>
      <c r="E239" s="242" t="s">
        <v>193</v>
      </c>
      <c r="F239" s="243">
        <f>IF(ISBLANK(Таблица3[[#This Row],[Birthday]]),"",DATEDIF(Таблица3[[#This Row],[Birthday]],Таблица3[[#This Row],[Date]],"y"))</f>
        <v>51</v>
      </c>
      <c r="G239" s="244">
        <v>16700</v>
      </c>
      <c r="H239" s="245">
        <v>35</v>
      </c>
      <c r="I239" s="246" t="s">
        <v>350</v>
      </c>
      <c r="J239" s="246" t="s">
        <v>158</v>
      </c>
      <c r="K239" s="246" t="s">
        <v>174</v>
      </c>
      <c r="L239" s="246" t="s">
        <v>206</v>
      </c>
      <c r="M239" s="246" t="s">
        <v>159</v>
      </c>
      <c r="N239" s="246">
        <v>1</v>
      </c>
      <c r="O239" s="246" t="s">
        <v>164</v>
      </c>
      <c r="P239" s="247" t="s">
        <v>28</v>
      </c>
      <c r="Q239" s="246"/>
      <c r="R239" s="247" t="s">
        <v>29</v>
      </c>
      <c r="S239" s="747"/>
    </row>
    <row r="240" spans="1:19" x14ac:dyDescent="0.25">
      <c r="A240" s="19">
        <v>239</v>
      </c>
      <c r="B240" s="239">
        <v>44862</v>
      </c>
      <c r="C240" s="240" t="s">
        <v>467</v>
      </c>
      <c r="D240" s="241">
        <v>20092</v>
      </c>
      <c r="E240" s="242" t="s">
        <v>193</v>
      </c>
      <c r="F240" s="243">
        <f>IF(ISBLANK(Таблица3[[#This Row],[Birthday]]),"",DATEDIF(Таблица3[[#This Row],[Birthday]],Таблица3[[#This Row],[Date]],"y"))</f>
        <v>67</v>
      </c>
      <c r="G240" s="244">
        <v>17000</v>
      </c>
      <c r="H240" s="245">
        <v>35</v>
      </c>
      <c r="I240" s="246" t="s">
        <v>178</v>
      </c>
      <c r="J240" s="246" t="s">
        <v>158</v>
      </c>
      <c r="K240" s="246" t="s">
        <v>174</v>
      </c>
      <c r="L240" s="246" t="s">
        <v>183</v>
      </c>
      <c r="M240" s="246" t="s">
        <v>203</v>
      </c>
      <c r="N240" s="246">
        <v>1</v>
      </c>
      <c r="O240" s="246" t="s">
        <v>164</v>
      </c>
      <c r="P240" s="247" t="s">
        <v>28</v>
      </c>
      <c r="Q240" s="246"/>
      <c r="R240" s="247" t="s">
        <v>29</v>
      </c>
      <c r="S240" s="747"/>
    </row>
    <row r="241" spans="1:19" x14ac:dyDescent="0.25">
      <c r="A241" s="19">
        <v>240</v>
      </c>
      <c r="B241" s="248">
        <v>44862</v>
      </c>
      <c r="C241" s="249" t="s">
        <v>468</v>
      </c>
      <c r="D241" s="250">
        <v>18298</v>
      </c>
      <c r="E241" s="251" t="s">
        <v>193</v>
      </c>
      <c r="F241" s="252">
        <f>IF(ISBLANK(Таблица3[[#This Row],[Birthday]]),"",DATEDIF(Таблица3[[#This Row],[Birthday]],Таблица3[[#This Row],[Date]],"y"))</f>
        <v>72</v>
      </c>
      <c r="G241" s="253">
        <v>17002</v>
      </c>
      <c r="H241" s="254">
        <v>35</v>
      </c>
      <c r="I241" s="255" t="s">
        <v>350</v>
      </c>
      <c r="J241" s="255" t="s">
        <v>158</v>
      </c>
      <c r="K241" s="255" t="s">
        <v>174</v>
      </c>
      <c r="L241" s="255" t="s">
        <v>206</v>
      </c>
      <c r="M241" s="255" t="s">
        <v>159</v>
      </c>
      <c r="N241" s="255">
        <v>2</v>
      </c>
      <c r="O241" s="255" t="s">
        <v>164</v>
      </c>
      <c r="P241" s="256" t="s">
        <v>28</v>
      </c>
      <c r="Q241" s="255"/>
      <c r="R241" s="256" t="s">
        <v>35</v>
      </c>
      <c r="S241" s="747"/>
    </row>
    <row r="242" spans="1:19" x14ac:dyDescent="0.25">
      <c r="A242" s="19">
        <v>241</v>
      </c>
      <c r="B242" s="239">
        <v>44862</v>
      </c>
      <c r="C242" s="240" t="s">
        <v>469</v>
      </c>
      <c r="D242" s="241">
        <v>25305</v>
      </c>
      <c r="E242" s="242" t="s">
        <v>193</v>
      </c>
      <c r="F242" s="243">
        <f>IF(ISBLANK(Таблица3[[#This Row],[Birthday]]),"",DATEDIF(Таблица3[[#This Row],[Birthday]],Таблица3[[#This Row],[Date]],"y"))</f>
        <v>53</v>
      </c>
      <c r="G242" s="244">
        <v>17046</v>
      </c>
      <c r="H242" s="245">
        <v>35</v>
      </c>
      <c r="I242" s="246" t="s">
        <v>178</v>
      </c>
      <c r="J242" s="246" t="s">
        <v>158</v>
      </c>
      <c r="K242" s="246" t="s">
        <v>174</v>
      </c>
      <c r="L242" s="246" t="s">
        <v>183</v>
      </c>
      <c r="M242" s="246" t="s">
        <v>159</v>
      </c>
      <c r="N242" s="246">
        <v>1</v>
      </c>
      <c r="O242" s="246" t="s">
        <v>164</v>
      </c>
      <c r="P242" s="247" t="s">
        <v>28</v>
      </c>
      <c r="Q242" s="246"/>
      <c r="R242" s="247" t="s">
        <v>29</v>
      </c>
      <c r="S242" s="747"/>
    </row>
    <row r="243" spans="1:19" x14ac:dyDescent="0.25">
      <c r="A243" s="19">
        <v>242</v>
      </c>
      <c r="B243" s="239">
        <v>44862</v>
      </c>
      <c r="C243" s="240" t="s">
        <v>470</v>
      </c>
      <c r="D243" s="241">
        <v>23770</v>
      </c>
      <c r="E243" s="242" t="s">
        <v>193</v>
      </c>
      <c r="F243" s="243">
        <f>IF(ISBLANK(Таблица3[[#This Row],[Birthday]]),"",DATEDIF(Таблица3[[#This Row],[Birthday]],Таблица3[[#This Row],[Date]],"y"))</f>
        <v>57</v>
      </c>
      <c r="G243" s="244">
        <v>17058</v>
      </c>
      <c r="H243" s="245">
        <v>35</v>
      </c>
      <c r="I243" s="246" t="s">
        <v>350</v>
      </c>
      <c r="J243" s="246" t="s">
        <v>158</v>
      </c>
      <c r="K243" s="246"/>
      <c r="L243" s="246"/>
      <c r="M243" s="246" t="s">
        <v>159</v>
      </c>
      <c r="N243" s="246"/>
      <c r="O243" s="246"/>
      <c r="P243" s="247" t="s">
        <v>28</v>
      </c>
      <c r="Q243" s="246"/>
      <c r="R243" s="247" t="s">
        <v>35</v>
      </c>
      <c r="S243" s="747"/>
    </row>
    <row r="244" spans="1:19" x14ac:dyDescent="0.25">
      <c r="A244" s="19">
        <v>243</v>
      </c>
      <c r="B244" s="248">
        <v>44862</v>
      </c>
      <c r="C244" s="45" t="s">
        <v>471</v>
      </c>
      <c r="D244" s="241">
        <v>27673</v>
      </c>
      <c r="E244" s="47" t="s">
        <v>193</v>
      </c>
      <c r="F244" s="243">
        <f>IF(ISBLANK(Таблица3[[#This Row],[Birthday]]),"",DATEDIF(Таблица3[[#This Row],[Birthday]],Таблица3[[#This Row],[Date]],"y"))</f>
        <v>47</v>
      </c>
      <c r="G244" s="244">
        <v>17056</v>
      </c>
      <c r="H244" s="245">
        <v>35</v>
      </c>
      <c r="I244" s="246" t="s">
        <v>350</v>
      </c>
      <c r="J244" s="246" t="s">
        <v>158</v>
      </c>
      <c r="K244" s="246"/>
      <c r="L244" s="246"/>
      <c r="M244" s="50" t="s">
        <v>159</v>
      </c>
      <c r="N244" s="246"/>
      <c r="O244" s="246"/>
      <c r="P244" s="247" t="s">
        <v>28</v>
      </c>
      <c r="Q244" s="246"/>
      <c r="R244" s="51" t="s">
        <v>12</v>
      </c>
      <c r="S244" s="747"/>
    </row>
    <row r="245" spans="1:19" x14ac:dyDescent="0.25">
      <c r="A245" s="19">
        <v>244</v>
      </c>
      <c r="B245" s="239">
        <v>44863</v>
      </c>
      <c r="C245" s="45" t="s">
        <v>472</v>
      </c>
      <c r="D245" s="241">
        <v>24232</v>
      </c>
      <c r="E245" s="47" t="s">
        <v>193</v>
      </c>
      <c r="F245" s="243">
        <f>IF(ISBLANK(Таблица3[[#This Row],[Birthday]]),"",DATEDIF(Таблица3[[#This Row],[Birthday]],Таблица3[[#This Row],[Date]],"y"))</f>
        <v>56</v>
      </c>
      <c r="G245" s="244">
        <v>17074</v>
      </c>
      <c r="H245" s="245">
        <v>35</v>
      </c>
      <c r="I245" s="246" t="s">
        <v>178</v>
      </c>
      <c r="J245" s="246" t="s">
        <v>158</v>
      </c>
      <c r="K245" s="246" t="s">
        <v>174</v>
      </c>
      <c r="L245" s="50" t="s">
        <v>183</v>
      </c>
      <c r="M245" s="50" t="s">
        <v>159</v>
      </c>
      <c r="N245" s="246">
        <v>1</v>
      </c>
      <c r="O245" s="50" t="s">
        <v>164</v>
      </c>
      <c r="P245" s="51" t="s">
        <v>28</v>
      </c>
      <c r="Q245" s="246"/>
      <c r="R245" s="51" t="s">
        <v>12</v>
      </c>
      <c r="S245" s="747"/>
    </row>
    <row r="246" spans="1:19" x14ac:dyDescent="0.25">
      <c r="A246" s="19">
        <v>245</v>
      </c>
      <c r="B246" s="239">
        <v>44866</v>
      </c>
      <c r="C246" s="45" t="s">
        <v>473</v>
      </c>
      <c r="D246" s="241">
        <v>18469</v>
      </c>
      <c r="E246" s="47" t="s">
        <v>193</v>
      </c>
      <c r="F246" s="243">
        <f>IF(ISBLANK(Таблица3[[#This Row],[Birthday]]),"",DATEDIF(Таблица3[[#This Row],[Birthday]],Таблица3[[#This Row],[Date]],"y"))</f>
        <v>72</v>
      </c>
      <c r="G246" s="244">
        <v>17210</v>
      </c>
      <c r="H246" s="245">
        <v>35</v>
      </c>
      <c r="I246" s="246" t="s">
        <v>350</v>
      </c>
      <c r="J246" s="246" t="s">
        <v>158</v>
      </c>
      <c r="K246" s="246"/>
      <c r="L246" s="246"/>
      <c r="M246" s="50" t="s">
        <v>159</v>
      </c>
      <c r="N246" s="246"/>
      <c r="O246" s="246"/>
      <c r="P246" s="51" t="s">
        <v>28</v>
      </c>
      <c r="Q246" s="246"/>
      <c r="R246" s="51" t="s">
        <v>18</v>
      </c>
      <c r="S246" s="747"/>
    </row>
    <row r="247" spans="1:19" x14ac:dyDescent="0.25">
      <c r="A247" s="19">
        <v>246</v>
      </c>
      <c r="B247" s="239">
        <v>44866</v>
      </c>
      <c r="C247" s="45" t="s">
        <v>463</v>
      </c>
      <c r="D247" s="241">
        <v>30516</v>
      </c>
      <c r="E247" s="47" t="s">
        <v>193</v>
      </c>
      <c r="F247" s="243">
        <f>IF(ISBLANK(Таблица3[[#This Row],[Birthday]]),"",DATEDIF(Таблица3[[#This Row],[Birthday]],Таблица3[[#This Row],[Date]],"y"))</f>
        <v>39</v>
      </c>
      <c r="G247" s="244">
        <v>27523</v>
      </c>
      <c r="H247" s="245">
        <v>35</v>
      </c>
      <c r="I247" s="246" t="s">
        <v>178</v>
      </c>
      <c r="J247" s="246"/>
      <c r="K247" s="246" t="s">
        <v>174</v>
      </c>
      <c r="L247" s="50" t="s">
        <v>163</v>
      </c>
      <c r="M247" s="50" t="s">
        <v>203</v>
      </c>
      <c r="N247" s="246">
        <v>2</v>
      </c>
      <c r="O247" s="50" t="s">
        <v>164</v>
      </c>
      <c r="P247" s="51" t="s">
        <v>28</v>
      </c>
      <c r="Q247" s="246"/>
      <c r="R247" s="51" t="s">
        <v>35</v>
      </c>
      <c r="S247" s="747"/>
    </row>
    <row r="248" spans="1:19" x14ac:dyDescent="0.25">
      <c r="A248" s="19">
        <v>247</v>
      </c>
      <c r="B248" s="239">
        <v>44870</v>
      </c>
      <c r="C248" s="240" t="s">
        <v>474</v>
      </c>
      <c r="D248" s="241">
        <v>13057</v>
      </c>
      <c r="E248" s="47" t="s">
        <v>194</v>
      </c>
      <c r="F248" s="243">
        <f>IF(ISBLANK(Таблица3[[#This Row],[Birthday]]),"",DATEDIF(Таблица3[[#This Row],[Birthday]],Таблица3[[#This Row],[Date]],"y"))</f>
        <v>87</v>
      </c>
      <c r="G248" s="244">
        <v>17432</v>
      </c>
      <c r="H248" s="245">
        <v>35</v>
      </c>
      <c r="I248" s="246" t="s">
        <v>350</v>
      </c>
      <c r="J248" s="246" t="s">
        <v>158</v>
      </c>
      <c r="K248" s="246" t="s">
        <v>173</v>
      </c>
      <c r="L248" s="50" t="s">
        <v>163</v>
      </c>
      <c r="M248" s="50" t="s">
        <v>475</v>
      </c>
      <c r="N248" s="246"/>
      <c r="O248" s="50" t="s">
        <v>192</v>
      </c>
      <c r="P248" s="51" t="s">
        <v>28</v>
      </c>
      <c r="Q248" s="246" t="s">
        <v>23</v>
      </c>
      <c r="R248" s="51" t="s">
        <v>34</v>
      </c>
      <c r="S248" s="747"/>
    </row>
    <row r="249" spans="1:19" x14ac:dyDescent="0.25">
      <c r="A249" s="19">
        <v>248</v>
      </c>
      <c r="B249" s="248">
        <v>44870</v>
      </c>
      <c r="C249" s="52" t="s">
        <v>476</v>
      </c>
      <c r="D249" s="250">
        <v>24508</v>
      </c>
      <c r="E249" s="54" t="s">
        <v>193</v>
      </c>
      <c r="F249" s="252">
        <f>IF(ISBLANK(Таблица3[[#This Row],[Birthday]]),"",DATEDIF(Таблица3[[#This Row],[Birthday]],Таблица3[[#This Row],[Date]],"y"))</f>
        <v>55</v>
      </c>
      <c r="G249" s="253">
        <v>17434</v>
      </c>
      <c r="H249" s="254">
        <v>35</v>
      </c>
      <c r="I249" s="255" t="s">
        <v>178</v>
      </c>
      <c r="J249" s="255" t="s">
        <v>158</v>
      </c>
      <c r="K249" s="255" t="s">
        <v>174</v>
      </c>
      <c r="L249" s="57" t="s">
        <v>163</v>
      </c>
      <c r="M249" s="57" t="s">
        <v>203</v>
      </c>
      <c r="N249" s="255">
        <v>1</v>
      </c>
      <c r="O249" s="57" t="s">
        <v>321</v>
      </c>
      <c r="P249" s="256" t="s">
        <v>28</v>
      </c>
      <c r="Q249" s="255"/>
      <c r="R249" s="256" t="s">
        <v>33</v>
      </c>
      <c r="S249" s="747"/>
    </row>
    <row r="250" spans="1:19" x14ac:dyDescent="0.25">
      <c r="A250" s="19">
        <v>249</v>
      </c>
      <c r="B250" s="239">
        <v>44870</v>
      </c>
      <c r="C250" s="45" t="s">
        <v>477</v>
      </c>
      <c r="D250" s="46">
        <v>23441</v>
      </c>
      <c r="E250" s="47" t="s">
        <v>193</v>
      </c>
      <c r="F250" s="48">
        <f>IF(ISBLANK(Таблица3[[#This Row],[Birthday]]),"",DATEDIF(Таблица3[[#This Row],[Birthday]],Таблица3[[#This Row],[Date]],"y"))</f>
        <v>58</v>
      </c>
      <c r="G250" s="49">
        <v>17438</v>
      </c>
      <c r="H250" s="71">
        <v>35</v>
      </c>
      <c r="I250" s="50" t="s">
        <v>350</v>
      </c>
      <c r="J250" s="50" t="s">
        <v>158</v>
      </c>
      <c r="K250" s="50"/>
      <c r="L250" s="50"/>
      <c r="M250" s="50" t="s">
        <v>159</v>
      </c>
      <c r="N250" s="50"/>
      <c r="O250" s="50"/>
      <c r="P250" s="51" t="s">
        <v>28</v>
      </c>
      <c r="Q250" s="50"/>
      <c r="R250" s="51" t="s">
        <v>33</v>
      </c>
      <c r="S250" s="747"/>
    </row>
    <row r="251" spans="1:19" x14ac:dyDescent="0.25">
      <c r="A251" s="19">
        <v>250</v>
      </c>
      <c r="B251" s="239">
        <v>44873</v>
      </c>
      <c r="C251" s="45" t="s">
        <v>478</v>
      </c>
      <c r="D251" s="46">
        <v>20005</v>
      </c>
      <c r="E251" s="47" t="s">
        <v>193</v>
      </c>
      <c r="F251" s="48">
        <f>IF(ISBLANK(Таблица3[[#This Row],[Birthday]]),"",DATEDIF(Таблица3[[#This Row],[Birthday]],Таблица3[[#This Row],[Date]],"y"))</f>
        <v>68</v>
      </c>
      <c r="G251" s="49">
        <v>17492</v>
      </c>
      <c r="H251" s="71">
        <v>35</v>
      </c>
      <c r="I251" s="50" t="s">
        <v>350</v>
      </c>
      <c r="J251" s="50" t="s">
        <v>158</v>
      </c>
      <c r="K251" s="50"/>
      <c r="L251" s="50"/>
      <c r="M251" s="50" t="s">
        <v>159</v>
      </c>
      <c r="N251" s="50"/>
      <c r="O251" s="50"/>
      <c r="P251" s="51" t="s">
        <v>28</v>
      </c>
      <c r="Q251" s="50"/>
      <c r="R251" s="51" t="s">
        <v>31</v>
      </c>
      <c r="S251" s="747"/>
    </row>
    <row r="252" spans="1:19" x14ac:dyDescent="0.25">
      <c r="A252" s="19">
        <v>251</v>
      </c>
      <c r="B252" s="44">
        <v>44876</v>
      </c>
      <c r="C252" s="45" t="s">
        <v>479</v>
      </c>
      <c r="D252" s="46">
        <v>23891</v>
      </c>
      <c r="E252" s="47" t="s">
        <v>193</v>
      </c>
      <c r="F252" s="48">
        <f>IF(ISBLANK(Таблица3[[#This Row],[Birthday]]),"",DATEDIF(Таблица3[[#This Row],[Birthday]],Таблица3[[#This Row],[Date]],"y"))</f>
        <v>57</v>
      </c>
      <c r="G252" s="49">
        <v>17748</v>
      </c>
      <c r="H252" s="71">
        <v>35</v>
      </c>
      <c r="I252" s="50" t="s">
        <v>178</v>
      </c>
      <c r="J252" s="50" t="s">
        <v>158</v>
      </c>
      <c r="K252" s="50"/>
      <c r="L252" s="50"/>
      <c r="M252" s="50" t="s">
        <v>159</v>
      </c>
      <c r="N252" s="50"/>
      <c r="O252" s="50"/>
      <c r="P252" s="51" t="s">
        <v>28</v>
      </c>
      <c r="Q252" s="50"/>
      <c r="R252" s="51" t="s">
        <v>18</v>
      </c>
      <c r="S252" s="747"/>
    </row>
    <row r="253" spans="1:19" x14ac:dyDescent="0.25">
      <c r="A253" s="19">
        <v>252</v>
      </c>
      <c r="B253" s="44">
        <v>44876</v>
      </c>
      <c r="C253" s="52" t="s">
        <v>480</v>
      </c>
      <c r="D253" s="53">
        <v>26404</v>
      </c>
      <c r="E253" s="54" t="s">
        <v>193</v>
      </c>
      <c r="F253" s="55">
        <f>IF(ISBLANK(Таблица3[[#This Row],[Birthday]]),"",DATEDIF(Таблица3[[#This Row],[Birthday]],Таблица3[[#This Row],[Date]],"y"))</f>
        <v>50</v>
      </c>
      <c r="G253" s="56">
        <v>17752</v>
      </c>
      <c r="H253" s="73">
        <v>35</v>
      </c>
      <c r="I253" s="57" t="s">
        <v>350</v>
      </c>
      <c r="J253" s="57" t="s">
        <v>158</v>
      </c>
      <c r="K253" s="57" t="s">
        <v>174</v>
      </c>
      <c r="L253" s="57" t="s">
        <v>1021</v>
      </c>
      <c r="M253" s="57" t="s">
        <v>159</v>
      </c>
      <c r="N253" s="57">
        <v>2</v>
      </c>
      <c r="O253" s="57" t="s">
        <v>164</v>
      </c>
      <c r="P253" s="58" t="s">
        <v>28</v>
      </c>
      <c r="Q253" s="57" t="s">
        <v>482</v>
      </c>
      <c r="R253" s="58" t="s">
        <v>29</v>
      </c>
      <c r="S253" s="747"/>
    </row>
    <row r="254" spans="1:19" x14ac:dyDescent="0.25">
      <c r="A254" s="19">
        <v>253</v>
      </c>
      <c r="B254" s="44">
        <v>44876</v>
      </c>
      <c r="C254" s="258" t="s">
        <v>483</v>
      </c>
      <c r="D254" s="259">
        <v>21444</v>
      </c>
      <c r="E254" s="260" t="s">
        <v>193</v>
      </c>
      <c r="F254" s="261">
        <f>IF(ISBLANK(Таблица3[[#This Row],[Birthday]]),"",DATEDIF(Таблица3[[#This Row],[Birthday]],Таблица3[[#This Row],[Date]],"y"))</f>
        <v>64</v>
      </c>
      <c r="G254" s="262">
        <v>17800</v>
      </c>
      <c r="H254" s="263">
        <v>35</v>
      </c>
      <c r="I254" s="264" t="s">
        <v>178</v>
      </c>
      <c r="J254" s="264" t="s">
        <v>158</v>
      </c>
      <c r="K254" s="264" t="s">
        <v>174</v>
      </c>
      <c r="L254" s="264" t="s">
        <v>163</v>
      </c>
      <c r="M254" s="264" t="s">
        <v>159</v>
      </c>
      <c r="N254" s="264">
        <v>2</v>
      </c>
      <c r="O254" s="264" t="s">
        <v>190</v>
      </c>
      <c r="P254" s="265" t="s">
        <v>28</v>
      </c>
      <c r="Q254" s="264"/>
      <c r="R254" s="265" t="s">
        <v>12</v>
      </c>
      <c r="S254" s="747"/>
    </row>
    <row r="255" spans="1:19" x14ac:dyDescent="0.25">
      <c r="A255" s="19">
        <v>254</v>
      </c>
      <c r="B255" s="44">
        <v>44877</v>
      </c>
      <c r="C255" s="258" t="s">
        <v>484</v>
      </c>
      <c r="D255" s="259">
        <v>19076</v>
      </c>
      <c r="E255" s="260" t="s">
        <v>194</v>
      </c>
      <c r="F255" s="261">
        <f>IF(ISBLANK(Таблица3[[#This Row],[Birthday]]),"",DATEDIF(Таблица3[[#This Row],[Birthday]],Таблица3[[#This Row],[Date]],"y"))</f>
        <v>70</v>
      </c>
      <c r="G255" s="262">
        <v>17806</v>
      </c>
      <c r="H255" s="263">
        <v>35</v>
      </c>
      <c r="I255" s="264" t="s">
        <v>178</v>
      </c>
      <c r="J255" s="264" t="s">
        <v>158</v>
      </c>
      <c r="K255" s="264" t="s">
        <v>174</v>
      </c>
      <c r="L255" s="264" t="s">
        <v>183</v>
      </c>
      <c r="M255" s="264" t="s">
        <v>159</v>
      </c>
      <c r="N255" s="264">
        <v>1</v>
      </c>
      <c r="O255" s="264" t="s">
        <v>164</v>
      </c>
      <c r="P255" s="265" t="s">
        <v>28</v>
      </c>
      <c r="Q255" s="264"/>
      <c r="R255" s="265" t="s">
        <v>29</v>
      </c>
      <c r="S255" s="747"/>
    </row>
    <row r="256" spans="1:19" x14ac:dyDescent="0.25">
      <c r="A256" s="19">
        <v>255</v>
      </c>
      <c r="B256" s="257">
        <v>44882</v>
      </c>
      <c r="C256" s="45" t="s">
        <v>485</v>
      </c>
      <c r="D256" s="259">
        <v>17249</v>
      </c>
      <c r="E256" s="47" t="s">
        <v>194</v>
      </c>
      <c r="F256" s="261">
        <f>IF(ISBLANK(Таблица3[[#This Row],[Birthday]]),"",DATEDIF(Таблица3[[#This Row],[Birthday]],Таблица3[[#This Row],[Date]],"y"))</f>
        <v>75</v>
      </c>
      <c r="G256" s="262">
        <v>18108</v>
      </c>
      <c r="H256" s="263">
        <v>35</v>
      </c>
      <c r="I256" s="264" t="s">
        <v>178</v>
      </c>
      <c r="J256" s="264" t="s">
        <v>168</v>
      </c>
      <c r="K256" s="264"/>
      <c r="L256" s="50" t="s">
        <v>265</v>
      </c>
      <c r="M256" s="50" t="s">
        <v>159</v>
      </c>
      <c r="N256" s="264">
        <v>2</v>
      </c>
      <c r="O256" s="50" t="s">
        <v>164</v>
      </c>
      <c r="P256" s="51" t="s">
        <v>28</v>
      </c>
      <c r="Q256" s="264"/>
      <c r="R256" s="51" t="s">
        <v>35</v>
      </c>
      <c r="S256" s="747"/>
    </row>
    <row r="257" spans="1:19" x14ac:dyDescent="0.25">
      <c r="A257" s="19">
        <v>256</v>
      </c>
      <c r="B257" s="257">
        <v>44882</v>
      </c>
      <c r="C257" s="45" t="s">
        <v>486</v>
      </c>
      <c r="D257" s="259">
        <v>19153</v>
      </c>
      <c r="E257" s="47" t="s">
        <v>193</v>
      </c>
      <c r="F257" s="261">
        <f>IF(ISBLANK(Таблица3[[#This Row],[Birthday]]),"",DATEDIF(Таблица3[[#This Row],[Birthday]],Таблица3[[#This Row],[Date]],"y"))</f>
        <v>70</v>
      </c>
      <c r="G257" s="262">
        <v>18080</v>
      </c>
      <c r="H257" s="263">
        <v>35</v>
      </c>
      <c r="I257" s="264" t="s">
        <v>350</v>
      </c>
      <c r="J257" s="264" t="s">
        <v>158</v>
      </c>
      <c r="K257" s="264"/>
      <c r="L257" s="264"/>
      <c r="M257" s="50" t="s">
        <v>159</v>
      </c>
      <c r="N257" s="264"/>
      <c r="O257" s="264"/>
      <c r="P257" s="51" t="s">
        <v>28</v>
      </c>
      <c r="Q257" s="264"/>
      <c r="R257" s="51" t="s">
        <v>33</v>
      </c>
      <c r="S257" s="747"/>
    </row>
    <row r="258" spans="1:19" x14ac:dyDescent="0.25">
      <c r="A258" s="19">
        <v>257</v>
      </c>
      <c r="B258" s="257">
        <v>44882</v>
      </c>
      <c r="C258" s="52" t="s">
        <v>487</v>
      </c>
      <c r="D258" s="259">
        <v>19062</v>
      </c>
      <c r="E258" s="54" t="s">
        <v>193</v>
      </c>
      <c r="F258" s="266">
        <f>IF(ISBLANK(Таблица3[[#This Row],[Birthday]]),"",DATEDIF(Таблица3[[#This Row],[Birthday]],Таблица3[[#This Row],[Date]],"y"))</f>
        <v>70</v>
      </c>
      <c r="G258" s="267">
        <v>18130</v>
      </c>
      <c r="H258" s="268">
        <v>35</v>
      </c>
      <c r="I258" s="269" t="s">
        <v>178</v>
      </c>
      <c r="J258" s="269" t="s">
        <v>158</v>
      </c>
      <c r="K258" s="269" t="s">
        <v>174</v>
      </c>
      <c r="L258" s="57" t="s">
        <v>163</v>
      </c>
      <c r="M258" s="57" t="s">
        <v>159</v>
      </c>
      <c r="N258" s="269">
        <v>3</v>
      </c>
      <c r="O258" s="57" t="s">
        <v>164</v>
      </c>
      <c r="P258" s="58" t="s">
        <v>28</v>
      </c>
      <c r="Q258" s="269"/>
      <c r="R258" s="58" t="s">
        <v>33</v>
      </c>
      <c r="S258" s="747"/>
    </row>
    <row r="259" spans="1:19" x14ac:dyDescent="0.25">
      <c r="A259" s="19">
        <v>258</v>
      </c>
      <c r="B259" s="257">
        <v>44882</v>
      </c>
      <c r="C259" s="271" t="s">
        <v>488</v>
      </c>
      <c r="D259" s="272">
        <v>18078</v>
      </c>
      <c r="E259" s="273" t="s">
        <v>193</v>
      </c>
      <c r="F259" s="274">
        <f>IF(ISBLANK(Таблица3[[#This Row],[Birthday]]),"",DATEDIF(Таблица3[[#This Row],[Birthday]],Таблица3[[#This Row],[Date]],"y"))</f>
        <v>73</v>
      </c>
      <c r="G259" s="275">
        <v>18126</v>
      </c>
      <c r="H259" s="276">
        <v>35</v>
      </c>
      <c r="I259" s="277" t="s">
        <v>350</v>
      </c>
      <c r="J259" s="277" t="s">
        <v>158</v>
      </c>
      <c r="K259" s="277" t="s">
        <v>174</v>
      </c>
      <c r="L259" s="277" t="s">
        <v>183</v>
      </c>
      <c r="M259" s="277" t="s">
        <v>159</v>
      </c>
      <c r="N259" s="277">
        <v>1</v>
      </c>
      <c r="O259" s="277" t="s">
        <v>164</v>
      </c>
      <c r="P259" s="278" t="s">
        <v>28</v>
      </c>
      <c r="Q259" s="277"/>
      <c r="R259" s="278" t="s">
        <v>33</v>
      </c>
      <c r="S259" s="747"/>
    </row>
    <row r="260" spans="1:19" x14ac:dyDescent="0.25">
      <c r="A260" s="19">
        <v>259</v>
      </c>
      <c r="B260" s="270">
        <v>44886</v>
      </c>
      <c r="C260" s="45" t="s">
        <v>489</v>
      </c>
      <c r="D260" s="272">
        <v>18025</v>
      </c>
      <c r="E260" s="47" t="s">
        <v>194</v>
      </c>
      <c r="F260" s="274">
        <f>IF(ISBLANK(Таблица3[[#This Row],[Birthday]]),"",DATEDIF(Таблица3[[#This Row],[Birthday]],Таблица3[[#This Row],[Date]],"y"))</f>
        <v>73</v>
      </c>
      <c r="G260" s="275">
        <v>18300</v>
      </c>
      <c r="H260" s="276">
        <v>35</v>
      </c>
      <c r="I260" s="277" t="s">
        <v>178</v>
      </c>
      <c r="J260" s="277" t="s">
        <v>158</v>
      </c>
      <c r="K260" s="277" t="s">
        <v>174</v>
      </c>
      <c r="L260" s="50" t="s">
        <v>183</v>
      </c>
      <c r="M260" s="50" t="s">
        <v>159</v>
      </c>
      <c r="N260" s="277">
        <v>1</v>
      </c>
      <c r="O260" s="50" t="s">
        <v>164</v>
      </c>
      <c r="P260" s="51" t="s">
        <v>28</v>
      </c>
      <c r="Q260" s="50" t="s">
        <v>482</v>
      </c>
      <c r="R260" s="51" t="s">
        <v>31</v>
      </c>
      <c r="S260" s="747"/>
    </row>
    <row r="261" spans="1:19" x14ac:dyDescent="0.25">
      <c r="A261" s="19">
        <v>260</v>
      </c>
      <c r="B261" s="270">
        <v>44886</v>
      </c>
      <c r="C261" s="45" t="s">
        <v>490</v>
      </c>
      <c r="D261" s="272">
        <v>16254</v>
      </c>
      <c r="E261" s="47" t="s">
        <v>194</v>
      </c>
      <c r="F261" s="274">
        <f>IF(ISBLANK(Таблица3[[#This Row],[Birthday]]),"",DATEDIF(Таблица3[[#This Row],[Birthday]],Таблица3[[#This Row],[Date]],"y"))</f>
        <v>78</v>
      </c>
      <c r="G261" s="275">
        <v>18334</v>
      </c>
      <c r="H261" s="276">
        <v>35</v>
      </c>
      <c r="I261" s="277" t="s">
        <v>178</v>
      </c>
      <c r="J261" s="277" t="s">
        <v>158</v>
      </c>
      <c r="K261" s="277" t="s">
        <v>174</v>
      </c>
      <c r="L261" s="50" t="s">
        <v>163</v>
      </c>
      <c r="M261" s="50" t="s">
        <v>159</v>
      </c>
      <c r="N261" s="277">
        <v>2</v>
      </c>
      <c r="O261" s="50" t="s">
        <v>164</v>
      </c>
      <c r="P261" s="51" t="s">
        <v>28</v>
      </c>
      <c r="Q261" s="277"/>
      <c r="R261" s="51" t="s">
        <v>31</v>
      </c>
      <c r="S261" s="747"/>
    </row>
    <row r="262" spans="1:19" x14ac:dyDescent="0.25">
      <c r="A262" s="19">
        <v>261</v>
      </c>
      <c r="B262" s="270">
        <v>44889</v>
      </c>
      <c r="C262" s="45" t="s">
        <v>491</v>
      </c>
      <c r="D262" s="272">
        <v>20398</v>
      </c>
      <c r="E262" s="47" t="s">
        <v>193</v>
      </c>
      <c r="F262" s="274">
        <f>IF(ISBLANK(Таблица3[[#This Row],[Birthday]]),"",DATEDIF(Таблица3[[#This Row],[Birthday]],Таблица3[[#This Row],[Date]],"y"))</f>
        <v>67</v>
      </c>
      <c r="G262" s="275">
        <v>18536</v>
      </c>
      <c r="H262" s="276">
        <v>35</v>
      </c>
      <c r="I262" s="277" t="s">
        <v>350</v>
      </c>
      <c r="J262" s="277" t="s">
        <v>158</v>
      </c>
      <c r="K262" s="277"/>
      <c r="L262" s="277"/>
      <c r="M262" s="50" t="s">
        <v>159</v>
      </c>
      <c r="N262" s="277"/>
      <c r="O262" s="277"/>
      <c r="P262" s="51" t="s">
        <v>28</v>
      </c>
      <c r="Q262" s="277"/>
      <c r="R262" s="278" t="s">
        <v>33</v>
      </c>
      <c r="S262" s="747"/>
    </row>
    <row r="263" spans="1:19" x14ac:dyDescent="0.25">
      <c r="A263" s="19">
        <v>262</v>
      </c>
      <c r="B263" s="270">
        <v>44889</v>
      </c>
      <c r="C263" s="45" t="s">
        <v>492</v>
      </c>
      <c r="D263" s="272">
        <v>15302</v>
      </c>
      <c r="E263" s="47" t="s">
        <v>193</v>
      </c>
      <c r="F263" s="274">
        <f>IF(ISBLANK(Таблица3[[#This Row],[Birthday]]),"",DATEDIF(Таблица3[[#This Row],[Birthday]],Таблица3[[#This Row],[Date]],"y"))</f>
        <v>81</v>
      </c>
      <c r="G263" s="275">
        <v>18560</v>
      </c>
      <c r="H263" s="276">
        <v>35</v>
      </c>
      <c r="I263" s="277" t="s">
        <v>350</v>
      </c>
      <c r="J263" s="277" t="s">
        <v>158</v>
      </c>
      <c r="K263" s="277" t="s">
        <v>174</v>
      </c>
      <c r="L263" s="50" t="s">
        <v>163</v>
      </c>
      <c r="M263" s="50" t="s">
        <v>159</v>
      </c>
      <c r="N263" s="277">
        <v>3</v>
      </c>
      <c r="O263" s="50" t="s">
        <v>164</v>
      </c>
      <c r="P263" s="51" t="s">
        <v>28</v>
      </c>
      <c r="Q263" s="277"/>
      <c r="R263" s="278" t="s">
        <v>18</v>
      </c>
      <c r="S263" s="747"/>
    </row>
    <row r="264" spans="1:19" x14ac:dyDescent="0.25">
      <c r="A264" s="19">
        <v>263</v>
      </c>
      <c r="B264" s="270">
        <v>44896</v>
      </c>
      <c r="C264" s="271" t="s">
        <v>493</v>
      </c>
      <c r="D264" s="272">
        <v>26516</v>
      </c>
      <c r="E264" s="47" t="s">
        <v>193</v>
      </c>
      <c r="F264" s="274">
        <f>IF(ISBLANK(Таблица3[[#This Row],[Birthday]]),"",DATEDIF(Таблица3[[#This Row],[Birthday]],Таблица3[[#This Row],[Date]],"y"))</f>
        <v>50</v>
      </c>
      <c r="G264" s="275">
        <v>29015</v>
      </c>
      <c r="H264" s="276">
        <v>35</v>
      </c>
      <c r="I264" s="277" t="s">
        <v>437</v>
      </c>
      <c r="J264" s="277" t="s">
        <v>170</v>
      </c>
      <c r="K264" s="277"/>
      <c r="L264" s="277"/>
      <c r="M264" s="50" t="s">
        <v>159</v>
      </c>
      <c r="N264" s="277"/>
      <c r="O264" s="277"/>
      <c r="P264" s="278" t="s">
        <v>28</v>
      </c>
      <c r="Q264" s="277"/>
      <c r="R264" s="278" t="s">
        <v>35</v>
      </c>
      <c r="S264" s="747"/>
    </row>
    <row r="265" spans="1:19" x14ac:dyDescent="0.25">
      <c r="A265" s="19">
        <v>264</v>
      </c>
      <c r="B265" s="270">
        <v>44896</v>
      </c>
      <c r="C265" s="45" t="s">
        <v>494</v>
      </c>
      <c r="D265" s="272">
        <v>20912</v>
      </c>
      <c r="E265" s="47" t="s">
        <v>194</v>
      </c>
      <c r="F265" s="274">
        <f>IF(ISBLANK(Таблица3[[#This Row],[Birthday]]),"",DATEDIF(Таблица3[[#This Row],[Birthday]],Таблица3[[#This Row],[Date]],"y"))</f>
        <v>65</v>
      </c>
      <c r="G265" s="275">
        <v>18888</v>
      </c>
      <c r="H265" s="276">
        <v>35</v>
      </c>
      <c r="I265" s="277" t="s">
        <v>350</v>
      </c>
      <c r="J265" s="277" t="s">
        <v>158</v>
      </c>
      <c r="K265" s="277" t="s">
        <v>174</v>
      </c>
      <c r="L265" s="50" t="s">
        <v>183</v>
      </c>
      <c r="M265" s="50" t="s">
        <v>159</v>
      </c>
      <c r="N265" s="277">
        <v>2</v>
      </c>
      <c r="O265" s="50" t="s">
        <v>164</v>
      </c>
      <c r="P265" s="51" t="s">
        <v>28</v>
      </c>
      <c r="Q265" s="277"/>
      <c r="R265" s="51" t="s">
        <v>35</v>
      </c>
      <c r="S265" s="747"/>
    </row>
    <row r="266" spans="1:19" x14ac:dyDescent="0.25">
      <c r="A266" s="19">
        <v>265</v>
      </c>
      <c r="B266" s="279">
        <v>44901</v>
      </c>
      <c r="C266" s="52" t="s">
        <v>495</v>
      </c>
      <c r="D266" s="280">
        <v>17010</v>
      </c>
      <c r="E266" s="54" t="s">
        <v>193</v>
      </c>
      <c r="F266" s="281">
        <f>IF(ISBLANK(Таблица3[[#This Row],[Birthday]]),"",DATEDIF(Таблица3[[#This Row],[Birthday]],Таблица3[[#This Row],[Date]],"y"))</f>
        <v>76</v>
      </c>
      <c r="G266" s="282">
        <v>19176</v>
      </c>
      <c r="H266" s="283">
        <v>35</v>
      </c>
      <c r="I266" s="284" t="s">
        <v>350</v>
      </c>
      <c r="J266" s="284" t="s">
        <v>158</v>
      </c>
      <c r="K266" s="284"/>
      <c r="L266" s="284"/>
      <c r="M266" s="57" t="s">
        <v>159</v>
      </c>
      <c r="N266" s="284"/>
      <c r="O266" s="284"/>
      <c r="P266" s="58" t="s">
        <v>28</v>
      </c>
      <c r="Q266" s="284"/>
      <c r="R266" s="58" t="s">
        <v>9</v>
      </c>
      <c r="S266" s="747"/>
    </row>
    <row r="267" spans="1:19" x14ac:dyDescent="0.25">
      <c r="A267" s="19">
        <v>266</v>
      </c>
      <c r="B267" s="279">
        <v>44901</v>
      </c>
      <c r="C267" s="45" t="s">
        <v>496</v>
      </c>
      <c r="D267" s="46">
        <v>21499</v>
      </c>
      <c r="E267" s="47" t="s">
        <v>193</v>
      </c>
      <c r="F267" s="48">
        <f>IF(ISBLANK(Таблица3[[#This Row],[Birthday]]),"",DATEDIF(Таблица3[[#This Row],[Birthday]],Таблица3[[#This Row],[Date]],"y"))</f>
        <v>64</v>
      </c>
      <c r="G267" s="49">
        <v>19228</v>
      </c>
      <c r="H267" s="71">
        <v>35</v>
      </c>
      <c r="I267" s="50" t="s">
        <v>350</v>
      </c>
      <c r="J267" s="50" t="s">
        <v>158</v>
      </c>
      <c r="K267" s="50" t="s">
        <v>174</v>
      </c>
      <c r="L267" s="50" t="s">
        <v>163</v>
      </c>
      <c r="M267" s="50" t="s">
        <v>159</v>
      </c>
      <c r="N267" s="50">
        <v>4</v>
      </c>
      <c r="O267" s="50" t="s">
        <v>164</v>
      </c>
      <c r="P267" s="51" t="s">
        <v>28</v>
      </c>
      <c r="Q267" s="50"/>
      <c r="R267" s="51" t="s">
        <v>34</v>
      </c>
      <c r="S267" s="747"/>
    </row>
    <row r="268" spans="1:19" x14ac:dyDescent="0.25">
      <c r="A268" s="19">
        <v>267</v>
      </c>
      <c r="B268" s="44">
        <v>44905</v>
      </c>
      <c r="C268" s="45" t="s">
        <v>497</v>
      </c>
      <c r="D268" s="46">
        <v>19999</v>
      </c>
      <c r="E268" s="47" t="s">
        <v>193</v>
      </c>
      <c r="F268" s="48">
        <f>IF(ISBLANK(Таблица3[[#This Row],[Birthday]]),"",DATEDIF(Таблица3[[#This Row],[Birthday]],Таблица3[[#This Row],[Date]],"y"))</f>
        <v>68</v>
      </c>
      <c r="G268" s="49">
        <v>19468</v>
      </c>
      <c r="H268" s="71">
        <v>35</v>
      </c>
      <c r="I268" s="50" t="s">
        <v>350</v>
      </c>
      <c r="J268" s="50" t="s">
        <v>158</v>
      </c>
      <c r="K268" s="50" t="s">
        <v>174</v>
      </c>
      <c r="L268" s="50" t="s">
        <v>206</v>
      </c>
      <c r="M268" s="50" t="s">
        <v>159</v>
      </c>
      <c r="N268" s="50">
        <v>2</v>
      </c>
      <c r="O268" s="50" t="s">
        <v>164</v>
      </c>
      <c r="P268" s="51" t="s">
        <v>28</v>
      </c>
      <c r="Q268" s="50"/>
      <c r="R268" s="51" t="s">
        <v>34</v>
      </c>
      <c r="S268" s="747"/>
    </row>
    <row r="269" spans="1:19" x14ac:dyDescent="0.25">
      <c r="A269" s="19">
        <v>268</v>
      </c>
      <c r="B269" s="44">
        <v>44905</v>
      </c>
      <c r="C269" s="45" t="s">
        <v>498</v>
      </c>
      <c r="D269" s="46">
        <v>20338</v>
      </c>
      <c r="E269" s="47" t="s">
        <v>193</v>
      </c>
      <c r="F269" s="48">
        <f>IF(ISBLANK(Таблица3[[#This Row],[Birthday]]),"",DATEDIF(Таблица3[[#This Row],[Birthday]],Таблица3[[#This Row],[Date]],"y"))</f>
        <v>67</v>
      </c>
      <c r="G269" s="49">
        <v>19480</v>
      </c>
      <c r="H269" s="71">
        <v>35</v>
      </c>
      <c r="I269" s="50" t="s">
        <v>178</v>
      </c>
      <c r="J269" s="50" t="s">
        <v>158</v>
      </c>
      <c r="K269" s="50" t="s">
        <v>174</v>
      </c>
      <c r="L269" s="50" t="s">
        <v>163</v>
      </c>
      <c r="M269" s="50" t="s">
        <v>159</v>
      </c>
      <c r="N269" s="50">
        <v>2</v>
      </c>
      <c r="O269" s="50" t="s">
        <v>164</v>
      </c>
      <c r="P269" s="51" t="s">
        <v>28</v>
      </c>
      <c r="Q269" s="50"/>
      <c r="R269" s="51" t="s">
        <v>35</v>
      </c>
      <c r="S269" s="747"/>
    </row>
    <row r="270" spans="1:19" x14ac:dyDescent="0.25">
      <c r="A270" s="19">
        <v>269</v>
      </c>
      <c r="B270" s="44">
        <v>44908</v>
      </c>
      <c r="C270" s="45" t="s">
        <v>499</v>
      </c>
      <c r="D270" s="46">
        <v>19808</v>
      </c>
      <c r="E270" s="47" t="s">
        <v>193</v>
      </c>
      <c r="F270" s="48">
        <f>IF(ISBLANK(Таблица3[[#This Row],[Birthday]]),"",DATEDIF(Таблица3[[#This Row],[Birthday]],Таблица3[[#This Row],[Date]],"y"))</f>
        <v>68</v>
      </c>
      <c r="G270" s="49">
        <v>19588</v>
      </c>
      <c r="H270" s="71">
        <v>35</v>
      </c>
      <c r="I270" s="50" t="s">
        <v>350</v>
      </c>
      <c r="J270" s="50" t="s">
        <v>158</v>
      </c>
      <c r="K270" s="50" t="s">
        <v>174</v>
      </c>
      <c r="L270" s="50" t="s">
        <v>183</v>
      </c>
      <c r="M270" s="50" t="s">
        <v>159</v>
      </c>
      <c r="N270" s="50">
        <v>2</v>
      </c>
      <c r="O270" s="50" t="s">
        <v>164</v>
      </c>
      <c r="P270" s="51" t="s">
        <v>28</v>
      </c>
      <c r="Q270" s="50"/>
      <c r="R270" s="51" t="s">
        <v>34</v>
      </c>
      <c r="S270" s="747"/>
    </row>
    <row r="271" spans="1:19" x14ac:dyDescent="0.25">
      <c r="A271" s="19">
        <v>270</v>
      </c>
      <c r="B271" s="44">
        <v>44911</v>
      </c>
      <c r="C271" s="45" t="s">
        <v>500</v>
      </c>
      <c r="D271" s="46">
        <v>20795</v>
      </c>
      <c r="E271" s="47" t="s">
        <v>193</v>
      </c>
      <c r="F271" s="48">
        <f>IF(ISBLANK(Таблица3[[#This Row],[Birthday]]),"",DATEDIF(Таблица3[[#This Row],[Birthday]],Таблица3[[#This Row],[Date]],"y"))</f>
        <v>66</v>
      </c>
      <c r="G271" s="49">
        <v>19740</v>
      </c>
      <c r="H271" s="71">
        <v>35</v>
      </c>
      <c r="I271" s="50" t="s">
        <v>178</v>
      </c>
      <c r="J271" s="50" t="s">
        <v>158</v>
      </c>
      <c r="K271" s="50" t="s">
        <v>174</v>
      </c>
      <c r="L271" s="50" t="s">
        <v>163</v>
      </c>
      <c r="M271" s="50" t="s">
        <v>159</v>
      </c>
      <c r="N271" s="50">
        <v>2</v>
      </c>
      <c r="O271" s="50" t="s">
        <v>164</v>
      </c>
      <c r="P271" s="51" t="s">
        <v>28</v>
      </c>
      <c r="Q271" s="50"/>
      <c r="R271" s="51" t="s">
        <v>33</v>
      </c>
      <c r="S271" s="747"/>
    </row>
    <row r="272" spans="1:19" x14ac:dyDescent="0.25">
      <c r="A272" s="19">
        <v>271</v>
      </c>
      <c r="B272" s="44">
        <v>44911</v>
      </c>
      <c r="C272" s="45" t="s">
        <v>501</v>
      </c>
      <c r="D272" s="46">
        <v>19395</v>
      </c>
      <c r="E272" s="47" t="s">
        <v>193</v>
      </c>
      <c r="F272" s="48">
        <f>IF(ISBLANK(Таблица3[[#This Row],[Birthday]]),"",DATEDIF(Таблица3[[#This Row],[Birthday]],Таблица3[[#This Row],[Date]],"y"))</f>
        <v>69</v>
      </c>
      <c r="G272" s="49">
        <v>19748</v>
      </c>
      <c r="H272" s="71">
        <v>35</v>
      </c>
      <c r="I272" s="50" t="s">
        <v>350</v>
      </c>
      <c r="J272" s="50" t="s">
        <v>158</v>
      </c>
      <c r="K272" s="50"/>
      <c r="L272" s="50"/>
      <c r="M272" s="50" t="s">
        <v>159</v>
      </c>
      <c r="N272" s="50"/>
      <c r="O272" s="50"/>
      <c r="P272" s="51" t="s">
        <v>28</v>
      </c>
      <c r="Q272" s="50"/>
      <c r="R272" s="51" t="s">
        <v>33</v>
      </c>
      <c r="S272" s="747"/>
    </row>
    <row r="273" spans="1:19" x14ac:dyDescent="0.25">
      <c r="A273" s="19">
        <v>272</v>
      </c>
      <c r="B273" s="44">
        <v>44911</v>
      </c>
      <c r="C273" s="45" t="s">
        <v>502</v>
      </c>
      <c r="D273" s="46">
        <v>19792</v>
      </c>
      <c r="E273" s="47" t="s">
        <v>193</v>
      </c>
      <c r="F273" s="48">
        <f>IF(ISBLANK(Таблица3[[#This Row],[Birthday]]),"",DATEDIF(Таблица3[[#This Row],[Birthday]],Таблица3[[#This Row],[Date]],"y"))</f>
        <v>68</v>
      </c>
      <c r="G273" s="49">
        <v>19792</v>
      </c>
      <c r="H273" s="71">
        <v>35</v>
      </c>
      <c r="I273" s="50" t="s">
        <v>350</v>
      </c>
      <c r="J273" s="50" t="s">
        <v>158</v>
      </c>
      <c r="K273" s="50" t="s">
        <v>174</v>
      </c>
      <c r="L273" s="50" t="s">
        <v>183</v>
      </c>
      <c r="M273" s="50" t="s">
        <v>159</v>
      </c>
      <c r="N273" s="50">
        <v>1</v>
      </c>
      <c r="O273" s="50" t="s">
        <v>164</v>
      </c>
      <c r="P273" s="51" t="s">
        <v>28</v>
      </c>
      <c r="Q273" s="50"/>
      <c r="R273" s="51" t="s">
        <v>12</v>
      </c>
      <c r="S273" s="747"/>
    </row>
    <row r="274" spans="1:19" x14ac:dyDescent="0.25">
      <c r="A274" s="19">
        <v>273</v>
      </c>
      <c r="B274" s="44">
        <v>44912</v>
      </c>
      <c r="C274" s="45" t="s">
        <v>503</v>
      </c>
      <c r="D274" s="46">
        <v>14561</v>
      </c>
      <c r="E274" s="47" t="s">
        <v>193</v>
      </c>
      <c r="F274" s="48">
        <f>IF(ISBLANK(Таблица3[[#This Row],[Birthday]]),"",DATEDIF(Таблица3[[#This Row],[Birthday]],Таблица3[[#This Row],[Date]],"y"))</f>
        <v>83</v>
      </c>
      <c r="G274" s="49">
        <v>19808</v>
      </c>
      <c r="H274" s="71">
        <v>35</v>
      </c>
      <c r="I274" s="50" t="s">
        <v>178</v>
      </c>
      <c r="J274" s="50" t="s">
        <v>158</v>
      </c>
      <c r="K274" s="50" t="s">
        <v>174</v>
      </c>
      <c r="L274" s="50" t="s">
        <v>163</v>
      </c>
      <c r="M274" s="50" t="s">
        <v>159</v>
      </c>
      <c r="N274" s="50">
        <v>3</v>
      </c>
      <c r="O274" s="50" t="s">
        <v>164</v>
      </c>
      <c r="P274" s="51" t="s">
        <v>28</v>
      </c>
      <c r="Q274" s="50"/>
      <c r="R274" s="51" t="s">
        <v>12</v>
      </c>
      <c r="S274" s="747"/>
    </row>
    <row r="275" spans="1:19" x14ac:dyDescent="0.25">
      <c r="A275" s="19">
        <v>274</v>
      </c>
      <c r="B275" s="44">
        <v>44914</v>
      </c>
      <c r="C275" s="45" t="s">
        <v>504</v>
      </c>
      <c r="D275" s="46">
        <v>18663</v>
      </c>
      <c r="E275" s="47" t="s">
        <v>193</v>
      </c>
      <c r="F275" s="48">
        <f>IF(ISBLANK(Таблица3[[#This Row],[Birthday]]),"",DATEDIF(Таблица3[[#This Row],[Birthday]],Таблица3[[#This Row],[Date]],"y"))</f>
        <v>71</v>
      </c>
      <c r="G275" s="49">
        <v>19928</v>
      </c>
      <c r="H275" s="71">
        <v>35</v>
      </c>
      <c r="I275" s="50" t="s">
        <v>178</v>
      </c>
      <c r="J275" s="50" t="s">
        <v>158</v>
      </c>
      <c r="K275" s="50" t="s">
        <v>174</v>
      </c>
      <c r="L275" s="50" t="s">
        <v>1022</v>
      </c>
      <c r="M275" s="50" t="s">
        <v>159</v>
      </c>
      <c r="N275" s="50">
        <v>2</v>
      </c>
      <c r="O275" s="50" t="s">
        <v>164</v>
      </c>
      <c r="P275" s="51" t="s">
        <v>28</v>
      </c>
      <c r="Q275" s="50"/>
      <c r="R275" s="51" t="s">
        <v>34</v>
      </c>
      <c r="S275" s="747"/>
    </row>
    <row r="276" spans="1:19" x14ac:dyDescent="0.25">
      <c r="A276" s="19">
        <v>275</v>
      </c>
      <c r="B276" s="44">
        <v>44918</v>
      </c>
      <c r="C276" s="45" t="s">
        <v>506</v>
      </c>
      <c r="D276" s="46">
        <v>18477</v>
      </c>
      <c r="E276" s="47" t="s">
        <v>193</v>
      </c>
      <c r="F276" s="48">
        <f>IF(ISBLANK(Таблица3[[#This Row],[Birthday]]),"",DATEDIF(Таблица3[[#This Row],[Birthday]],Таблица3[[#This Row],[Date]],"y"))</f>
        <v>72</v>
      </c>
      <c r="G276" s="49">
        <v>20132</v>
      </c>
      <c r="H276" s="71">
        <v>35</v>
      </c>
      <c r="I276" s="50" t="s">
        <v>178</v>
      </c>
      <c r="J276" s="50" t="s">
        <v>158</v>
      </c>
      <c r="K276" s="50" t="s">
        <v>174</v>
      </c>
      <c r="L276" s="50" t="s">
        <v>292</v>
      </c>
      <c r="M276" s="50" t="s">
        <v>159</v>
      </c>
      <c r="N276" s="50">
        <v>1</v>
      </c>
      <c r="O276" s="50" t="s">
        <v>164</v>
      </c>
      <c r="P276" s="51" t="s">
        <v>28</v>
      </c>
      <c r="Q276" s="50"/>
      <c r="R276" s="51" t="s">
        <v>32</v>
      </c>
      <c r="S276" s="747"/>
    </row>
    <row r="277" spans="1:19" x14ac:dyDescent="0.25">
      <c r="A277" s="19">
        <v>276</v>
      </c>
      <c r="B277" s="44">
        <v>44918</v>
      </c>
      <c r="C277" s="52" t="s">
        <v>507</v>
      </c>
      <c r="D277" s="53">
        <v>22393</v>
      </c>
      <c r="E277" s="54" t="s">
        <v>193</v>
      </c>
      <c r="F277" s="55">
        <f>IF(ISBLANK(Таблица3[[#This Row],[Birthday]]),"",DATEDIF(Таблица3[[#This Row],[Birthday]],Таблица3[[#This Row],[Date]],"y"))</f>
        <v>61</v>
      </c>
      <c r="G277" s="56">
        <v>20142</v>
      </c>
      <c r="H277" s="73">
        <v>35</v>
      </c>
      <c r="I277" s="57" t="s">
        <v>350</v>
      </c>
      <c r="J277" s="57" t="s">
        <v>158</v>
      </c>
      <c r="K277" s="57" t="s">
        <v>174</v>
      </c>
      <c r="L277" s="57" t="s">
        <v>1019</v>
      </c>
      <c r="M277" s="57" t="s">
        <v>159</v>
      </c>
      <c r="N277" s="57">
        <v>2</v>
      </c>
      <c r="O277" s="57" t="s">
        <v>164</v>
      </c>
      <c r="P277" s="58" t="s">
        <v>28</v>
      </c>
      <c r="Q277" s="57"/>
      <c r="R277" s="58" t="s">
        <v>12</v>
      </c>
      <c r="S277" s="747"/>
    </row>
    <row r="278" spans="1:19" x14ac:dyDescent="0.25">
      <c r="A278" s="19">
        <v>277</v>
      </c>
      <c r="B278" s="44">
        <v>44919</v>
      </c>
      <c r="C278" s="45" t="s">
        <v>509</v>
      </c>
      <c r="D278" s="46">
        <v>17341</v>
      </c>
      <c r="E278" s="47" t="s">
        <v>194</v>
      </c>
      <c r="F278" s="48">
        <f>IF(ISBLANK(Таблица3[[#This Row],[Birthday]]),"",DATEDIF(Таблица3[[#This Row],[Birthday]],Таблица3[[#This Row],[Date]],"y"))</f>
        <v>75</v>
      </c>
      <c r="G278" s="49">
        <v>20208</v>
      </c>
      <c r="H278" s="71">
        <v>35</v>
      </c>
      <c r="I278" s="50" t="s">
        <v>178</v>
      </c>
      <c r="J278" s="50" t="s">
        <v>158</v>
      </c>
      <c r="K278" s="50" t="s">
        <v>174</v>
      </c>
      <c r="L278" s="50" t="s">
        <v>163</v>
      </c>
      <c r="M278" s="50" t="s">
        <v>159</v>
      </c>
      <c r="N278" s="50">
        <v>2</v>
      </c>
      <c r="O278" s="50" t="s">
        <v>164</v>
      </c>
      <c r="P278" s="51" t="s">
        <v>28</v>
      </c>
      <c r="Q278" s="50"/>
      <c r="R278" s="51" t="s">
        <v>33</v>
      </c>
      <c r="S278" s="747"/>
    </row>
    <row r="279" spans="1:19" x14ac:dyDescent="0.25">
      <c r="A279" s="19">
        <v>278</v>
      </c>
      <c r="B279" s="44">
        <v>44920</v>
      </c>
      <c r="C279" s="45" t="s">
        <v>510</v>
      </c>
      <c r="D279" s="46">
        <v>10631</v>
      </c>
      <c r="E279" s="47" t="s">
        <v>194</v>
      </c>
      <c r="F279" s="48">
        <f>IF(ISBLANK(Таблица3[[#This Row],[Birthday]]),"",DATEDIF(Таблица3[[#This Row],[Birthday]],Таблица3[[#This Row],[Date]],"y"))</f>
        <v>93</v>
      </c>
      <c r="G279" s="49">
        <v>20214</v>
      </c>
      <c r="H279" s="71">
        <v>35</v>
      </c>
      <c r="I279" s="50" t="s">
        <v>178</v>
      </c>
      <c r="J279" s="50" t="s">
        <v>158</v>
      </c>
      <c r="K279" s="50" t="s">
        <v>174</v>
      </c>
      <c r="L279" s="50" t="s">
        <v>183</v>
      </c>
      <c r="M279" s="50" t="s">
        <v>159</v>
      </c>
      <c r="N279" s="50">
        <v>2</v>
      </c>
      <c r="O279" s="50" t="s">
        <v>164</v>
      </c>
      <c r="P279" s="51" t="s">
        <v>28</v>
      </c>
      <c r="Q279" s="50"/>
      <c r="R279" s="51" t="s">
        <v>34</v>
      </c>
      <c r="S279" s="747"/>
    </row>
    <row r="280" spans="1:19" x14ac:dyDescent="0.25">
      <c r="A280" s="19">
        <v>279</v>
      </c>
      <c r="B280" s="44">
        <v>44925</v>
      </c>
      <c r="C280" s="45" t="s">
        <v>511</v>
      </c>
      <c r="D280" s="46">
        <v>26165</v>
      </c>
      <c r="E280" s="47" t="s">
        <v>193</v>
      </c>
      <c r="F280" s="48">
        <f>IF(ISBLANK(Таблица3[[#This Row],[Birthday]]),"",DATEDIF(Таблица3[[#This Row],[Birthday]],Таблица3[[#This Row],[Date]],"y"))</f>
        <v>51</v>
      </c>
      <c r="G280" s="49">
        <v>20448</v>
      </c>
      <c r="H280" s="71">
        <v>35</v>
      </c>
      <c r="I280" s="50" t="s">
        <v>178</v>
      </c>
      <c r="J280" s="50" t="s">
        <v>158</v>
      </c>
      <c r="K280" s="50" t="s">
        <v>174</v>
      </c>
      <c r="L280" s="50" t="s">
        <v>265</v>
      </c>
      <c r="M280" s="50" t="s">
        <v>159</v>
      </c>
      <c r="N280" s="50">
        <v>1</v>
      </c>
      <c r="O280" s="50" t="s">
        <v>164</v>
      </c>
      <c r="P280" s="51" t="s">
        <v>28</v>
      </c>
      <c r="Q280" s="50"/>
      <c r="R280" s="51" t="s">
        <v>9</v>
      </c>
      <c r="S280" s="747"/>
    </row>
    <row r="281" spans="1:19" x14ac:dyDescent="0.25">
      <c r="A281" s="19">
        <v>280</v>
      </c>
      <c r="B281" s="44">
        <v>44930</v>
      </c>
      <c r="C281" s="45" t="s">
        <v>512</v>
      </c>
      <c r="D281" s="46">
        <v>27151</v>
      </c>
      <c r="E281" s="47" t="s">
        <v>193</v>
      </c>
      <c r="F281" s="48">
        <f>IF(ISBLANK(Таблица3[[#This Row],[Birthday]]),"",DATEDIF(Таблица3[[#This Row],[Birthday]],Таблица3[[#This Row],[Date]],"y"))</f>
        <v>48</v>
      </c>
      <c r="G281" s="49">
        <v>96</v>
      </c>
      <c r="H281" s="71">
        <v>35</v>
      </c>
      <c r="I281" s="50" t="s">
        <v>178</v>
      </c>
      <c r="J281" s="50" t="s">
        <v>158</v>
      </c>
      <c r="K281" s="50" t="s">
        <v>173</v>
      </c>
      <c r="L281" s="50" t="s">
        <v>513</v>
      </c>
      <c r="M281" s="50" t="s">
        <v>514</v>
      </c>
      <c r="N281" s="50"/>
      <c r="O281" s="50" t="s">
        <v>192</v>
      </c>
      <c r="P281" s="51" t="s">
        <v>28</v>
      </c>
      <c r="Q281" s="50"/>
      <c r="R281" s="51" t="s">
        <v>31</v>
      </c>
      <c r="S281" s="747"/>
    </row>
    <row r="282" spans="1:19" x14ac:dyDescent="0.25">
      <c r="A282" s="19">
        <v>281</v>
      </c>
      <c r="B282" s="44">
        <v>44930</v>
      </c>
      <c r="C282" s="45" t="s">
        <v>515</v>
      </c>
      <c r="D282" s="46">
        <v>18381</v>
      </c>
      <c r="E282" s="47" t="s">
        <v>193</v>
      </c>
      <c r="F282" s="48">
        <f>IF(ISBLANK(Таблица3[[#This Row],[Birthday]]),"",DATEDIF(Таблица3[[#This Row],[Birthday]],Таблица3[[#This Row],[Date]],"y"))</f>
        <v>72</v>
      </c>
      <c r="G282" s="49">
        <v>128</v>
      </c>
      <c r="H282" s="71">
        <v>35</v>
      </c>
      <c r="I282" s="50" t="s">
        <v>178</v>
      </c>
      <c r="J282" s="50" t="s">
        <v>158</v>
      </c>
      <c r="K282" s="50" t="s">
        <v>174</v>
      </c>
      <c r="L282" s="50" t="s">
        <v>163</v>
      </c>
      <c r="M282" s="50" t="s">
        <v>159</v>
      </c>
      <c r="N282" s="50">
        <v>1</v>
      </c>
      <c r="O282" s="50" t="s">
        <v>164</v>
      </c>
      <c r="P282" s="51" t="s">
        <v>28</v>
      </c>
      <c r="Q282" s="50"/>
      <c r="R282" s="51" t="s">
        <v>31</v>
      </c>
      <c r="S282" s="747"/>
    </row>
    <row r="283" spans="1:19" x14ac:dyDescent="0.25">
      <c r="A283" s="19">
        <v>282</v>
      </c>
      <c r="B283" s="44">
        <v>44930</v>
      </c>
      <c r="C283" s="45" t="s">
        <v>516</v>
      </c>
      <c r="D283" s="46">
        <v>24387</v>
      </c>
      <c r="E283" s="47" t="s">
        <v>193</v>
      </c>
      <c r="F283" s="48">
        <f>IF(ISBLANK(Таблица3[[#This Row],[Birthday]]),"",DATEDIF(Таблица3[[#This Row],[Birthday]],Таблица3[[#This Row],[Date]],"y"))</f>
        <v>56</v>
      </c>
      <c r="G283" s="49">
        <v>122</v>
      </c>
      <c r="H283" s="71">
        <v>35</v>
      </c>
      <c r="I283" s="50" t="s">
        <v>350</v>
      </c>
      <c r="J283" s="50" t="s">
        <v>158</v>
      </c>
      <c r="K283" s="50" t="s">
        <v>174</v>
      </c>
      <c r="L283" s="50" t="s">
        <v>163</v>
      </c>
      <c r="M283" s="50" t="s">
        <v>159</v>
      </c>
      <c r="N283" s="50">
        <v>2</v>
      </c>
      <c r="O283" s="50" t="s">
        <v>164</v>
      </c>
      <c r="P283" s="51" t="s">
        <v>28</v>
      </c>
      <c r="Q283" s="50"/>
      <c r="R283" s="51" t="s">
        <v>31</v>
      </c>
      <c r="S283" s="747"/>
    </row>
    <row r="284" spans="1:19" x14ac:dyDescent="0.25">
      <c r="A284" s="19">
        <v>283</v>
      </c>
      <c r="B284" s="44">
        <v>44930</v>
      </c>
      <c r="C284" s="45" t="s">
        <v>517</v>
      </c>
      <c r="D284" s="46">
        <v>23207</v>
      </c>
      <c r="E284" s="47" t="s">
        <v>193</v>
      </c>
      <c r="F284" s="48">
        <f>IF(ISBLANK(Таблица3[[#This Row],[Birthday]]),"",DATEDIF(Таблица3[[#This Row],[Birthday]],Таблица3[[#This Row],[Date]],"y"))</f>
        <v>59</v>
      </c>
      <c r="G284" s="49">
        <v>126</v>
      </c>
      <c r="H284" s="71">
        <v>35</v>
      </c>
      <c r="I284" s="50" t="s">
        <v>350</v>
      </c>
      <c r="J284" s="50" t="s">
        <v>158</v>
      </c>
      <c r="K284" s="50" t="s">
        <v>174</v>
      </c>
      <c r="L284" s="50" t="s">
        <v>206</v>
      </c>
      <c r="M284" s="50" t="s">
        <v>159</v>
      </c>
      <c r="N284" s="50">
        <v>2</v>
      </c>
      <c r="O284" s="50" t="s">
        <v>164</v>
      </c>
      <c r="P284" s="51" t="s">
        <v>28</v>
      </c>
      <c r="Q284" s="50"/>
      <c r="R284" s="51" t="s">
        <v>31</v>
      </c>
      <c r="S284" s="747"/>
    </row>
    <row r="285" spans="1:19" x14ac:dyDescent="0.25">
      <c r="A285" s="19">
        <v>284</v>
      </c>
      <c r="B285" s="44">
        <v>44930</v>
      </c>
      <c r="C285" s="52" t="s">
        <v>518</v>
      </c>
      <c r="D285" s="53">
        <v>26347</v>
      </c>
      <c r="E285" s="54" t="s">
        <v>193</v>
      </c>
      <c r="F285" s="55">
        <f>IF(ISBLANK(Таблица3[[#This Row],[Birthday]]),"",DATEDIF(Таблица3[[#This Row],[Birthday]],Таблица3[[#This Row],[Date]],"y"))</f>
        <v>50</v>
      </c>
      <c r="G285" s="56">
        <v>146</v>
      </c>
      <c r="H285" s="73">
        <v>35</v>
      </c>
      <c r="I285" s="57" t="s">
        <v>178</v>
      </c>
      <c r="J285" s="57" t="s">
        <v>158</v>
      </c>
      <c r="K285" s="57" t="s">
        <v>174</v>
      </c>
      <c r="L285" s="57" t="s">
        <v>183</v>
      </c>
      <c r="M285" s="57" t="s">
        <v>159</v>
      </c>
      <c r="N285" s="57">
        <v>1</v>
      </c>
      <c r="O285" s="57" t="s">
        <v>164</v>
      </c>
      <c r="P285" s="58" t="s">
        <v>28</v>
      </c>
      <c r="Q285" s="57"/>
      <c r="R285" s="58" t="s">
        <v>31</v>
      </c>
      <c r="S285" s="747"/>
    </row>
    <row r="286" spans="1:19" x14ac:dyDescent="0.25">
      <c r="A286" s="19">
        <v>285</v>
      </c>
      <c r="B286" s="285">
        <v>44934</v>
      </c>
      <c r="C286" s="45" t="s">
        <v>519</v>
      </c>
      <c r="D286" s="286">
        <v>27814</v>
      </c>
      <c r="E286" s="47" t="s">
        <v>193</v>
      </c>
      <c r="F286" s="292">
        <f>IF(ISBLANK(Таблица3[[#This Row],[Birthday]]),"",DATEDIF(Таблица3[[#This Row],[Birthday]],Таблица3[[#This Row],[Date]],"y"))</f>
        <v>46</v>
      </c>
      <c r="G286" s="288">
        <v>246</v>
      </c>
      <c r="H286" s="287">
        <v>35</v>
      </c>
      <c r="I286" s="287" t="s">
        <v>350</v>
      </c>
      <c r="J286" s="287" t="s">
        <v>158</v>
      </c>
      <c r="K286" s="287" t="s">
        <v>174</v>
      </c>
      <c r="L286" s="50" t="s">
        <v>183</v>
      </c>
      <c r="M286" s="50" t="s">
        <v>159</v>
      </c>
      <c r="N286" s="287">
        <v>2</v>
      </c>
      <c r="O286" s="50" t="s">
        <v>164</v>
      </c>
      <c r="P286" s="51" t="s">
        <v>28</v>
      </c>
      <c r="Q286" s="287"/>
      <c r="R286" s="51" t="s">
        <v>165</v>
      </c>
      <c r="S286" s="747"/>
    </row>
    <row r="287" spans="1:19" x14ac:dyDescent="0.25">
      <c r="A287" s="19">
        <v>286</v>
      </c>
      <c r="B287" s="285">
        <v>44934</v>
      </c>
      <c r="C287" s="45" t="s">
        <v>520</v>
      </c>
      <c r="D287" s="286">
        <v>17418</v>
      </c>
      <c r="E287" s="47" t="s">
        <v>193</v>
      </c>
      <c r="F287" s="292">
        <f>IF(ISBLANK(Таблица3[[#This Row],[Birthday]]),"",DATEDIF(Таблица3[[#This Row],[Birthday]],Таблица3[[#This Row],[Date]],"y"))</f>
        <v>75</v>
      </c>
      <c r="G287" s="288">
        <v>254</v>
      </c>
      <c r="H287" s="287">
        <v>35</v>
      </c>
      <c r="I287" s="287" t="s">
        <v>350</v>
      </c>
      <c r="J287" s="287" t="s">
        <v>158</v>
      </c>
      <c r="K287" s="287" t="s">
        <v>174</v>
      </c>
      <c r="L287" s="50" t="s">
        <v>265</v>
      </c>
      <c r="M287" s="50" t="s">
        <v>159</v>
      </c>
      <c r="N287" s="287">
        <v>1</v>
      </c>
      <c r="O287" s="50" t="s">
        <v>164</v>
      </c>
      <c r="P287" s="51" t="s">
        <v>28</v>
      </c>
      <c r="Q287" s="287"/>
      <c r="R287" s="51" t="s">
        <v>165</v>
      </c>
      <c r="S287" s="747"/>
    </row>
    <row r="288" spans="1:19" x14ac:dyDescent="0.25">
      <c r="A288" s="19">
        <v>287</v>
      </c>
      <c r="B288" s="285">
        <v>44934</v>
      </c>
      <c r="C288" s="45" t="s">
        <v>521</v>
      </c>
      <c r="D288" s="286">
        <v>19319</v>
      </c>
      <c r="E288" s="47" t="s">
        <v>193</v>
      </c>
      <c r="F288" s="292">
        <f>IF(ISBLANK(Таблица3[[#This Row],[Birthday]]),"",DATEDIF(Таблица3[[#This Row],[Birthday]],Таблица3[[#This Row],[Date]],"y"))</f>
        <v>70</v>
      </c>
      <c r="G288" s="288">
        <v>262</v>
      </c>
      <c r="H288" s="287">
        <v>35</v>
      </c>
      <c r="I288" s="287" t="s">
        <v>178</v>
      </c>
      <c r="J288" s="287" t="s">
        <v>158</v>
      </c>
      <c r="K288" s="287" t="s">
        <v>174</v>
      </c>
      <c r="L288" s="50" t="s">
        <v>206</v>
      </c>
      <c r="M288" s="50" t="s">
        <v>159</v>
      </c>
      <c r="N288" s="287">
        <v>1</v>
      </c>
      <c r="O288" s="50" t="s">
        <v>164</v>
      </c>
      <c r="P288" s="51" t="s">
        <v>28</v>
      </c>
      <c r="Q288" s="287"/>
      <c r="R288" s="51" t="s">
        <v>34</v>
      </c>
      <c r="S288" s="747"/>
    </row>
    <row r="289" spans="1:19" x14ac:dyDescent="0.25">
      <c r="A289" s="19">
        <v>288</v>
      </c>
      <c r="B289" s="285">
        <v>44935</v>
      </c>
      <c r="C289" s="45" t="s">
        <v>522</v>
      </c>
      <c r="D289" s="286">
        <v>13872</v>
      </c>
      <c r="E289" s="47" t="s">
        <v>194</v>
      </c>
      <c r="F289" s="292">
        <f>IF(ISBLANK(Таблица3[[#This Row],[Birthday]]),"",DATEDIF(Таблица3[[#This Row],[Birthday]],Таблица3[[#This Row],[Date]],"y"))</f>
        <v>85</v>
      </c>
      <c r="G289" s="288">
        <v>264</v>
      </c>
      <c r="H289" s="287">
        <v>35</v>
      </c>
      <c r="I289" s="287" t="s">
        <v>350</v>
      </c>
      <c r="J289" s="287" t="s">
        <v>158</v>
      </c>
      <c r="K289" s="287" t="s">
        <v>173</v>
      </c>
      <c r="L289" s="50" t="s">
        <v>206</v>
      </c>
      <c r="M289" s="50" t="s">
        <v>159</v>
      </c>
      <c r="N289" s="287"/>
      <c r="O289" s="50" t="s">
        <v>192</v>
      </c>
      <c r="P289" s="51" t="s">
        <v>28</v>
      </c>
      <c r="Q289" s="287"/>
      <c r="R289" s="51" t="s">
        <v>165</v>
      </c>
      <c r="S289" s="747"/>
    </row>
    <row r="290" spans="1:19" x14ac:dyDescent="0.25">
      <c r="A290" s="19">
        <v>289</v>
      </c>
      <c r="B290" s="285">
        <v>44937</v>
      </c>
      <c r="C290" s="45" t="s">
        <v>523</v>
      </c>
      <c r="D290" s="286">
        <v>24133</v>
      </c>
      <c r="E290" s="47" t="s">
        <v>193</v>
      </c>
      <c r="F290" s="292">
        <f>IF(ISBLANK(Таблица3[[#This Row],[Birthday]]),"",DATEDIF(Таблица3[[#This Row],[Birthday]],Таблица3[[#This Row],[Date]],"y"))</f>
        <v>56</v>
      </c>
      <c r="G290" s="288">
        <v>438</v>
      </c>
      <c r="H290" s="287">
        <v>35</v>
      </c>
      <c r="I290" s="287" t="s">
        <v>178</v>
      </c>
      <c r="J290" s="287" t="s">
        <v>158</v>
      </c>
      <c r="K290" s="287"/>
      <c r="L290" s="50" t="s">
        <v>524</v>
      </c>
      <c r="M290" s="50" t="s">
        <v>159</v>
      </c>
      <c r="N290" s="287"/>
      <c r="O290" s="287"/>
      <c r="P290" s="288" t="s">
        <v>28</v>
      </c>
      <c r="Q290" s="287"/>
      <c r="R290" s="288" t="s">
        <v>32</v>
      </c>
      <c r="S290" s="747"/>
    </row>
    <row r="291" spans="1:19" x14ac:dyDescent="0.25">
      <c r="A291" s="19">
        <v>290</v>
      </c>
      <c r="B291" s="285">
        <v>44937</v>
      </c>
      <c r="C291" s="52" t="s">
        <v>525</v>
      </c>
      <c r="D291" s="289">
        <v>18967</v>
      </c>
      <c r="E291" s="47" t="s">
        <v>193</v>
      </c>
      <c r="F291" s="293">
        <f>IF(ISBLANK(Таблица3[[#This Row],[Birthday]]),"",DATEDIF(Таблица3[[#This Row],[Birthday]],Таблица3[[#This Row],[Date]],"y"))</f>
        <v>71</v>
      </c>
      <c r="G291" s="291">
        <v>410</v>
      </c>
      <c r="H291" s="290">
        <v>35</v>
      </c>
      <c r="I291" s="290" t="s">
        <v>350</v>
      </c>
      <c r="J291" s="290" t="s">
        <v>158</v>
      </c>
      <c r="K291" s="290"/>
      <c r="L291" s="50" t="s">
        <v>524</v>
      </c>
      <c r="M291" s="57" t="s">
        <v>159</v>
      </c>
      <c r="N291" s="290"/>
      <c r="O291" s="290"/>
      <c r="P291" s="58" t="s">
        <v>28</v>
      </c>
      <c r="Q291" s="290"/>
      <c r="R291" s="58" t="s">
        <v>9</v>
      </c>
      <c r="S291" s="747"/>
    </row>
    <row r="292" spans="1:19" x14ac:dyDescent="0.25">
      <c r="A292" s="19">
        <v>291</v>
      </c>
      <c r="B292" s="285">
        <v>44937</v>
      </c>
      <c r="C292" s="45" t="s">
        <v>526</v>
      </c>
      <c r="D292" s="46">
        <v>27187</v>
      </c>
      <c r="E292" s="47" t="s">
        <v>193</v>
      </c>
      <c r="F292" s="48">
        <f>IF(ISBLANK(Таблица3[[#This Row],[Birthday]]),"",DATEDIF(Таблица3[[#This Row],[Birthday]],Таблица3[[#This Row],[Date]],"y"))</f>
        <v>48</v>
      </c>
      <c r="G292" s="49">
        <v>484</v>
      </c>
      <c r="H292" s="71">
        <v>35</v>
      </c>
      <c r="I292" s="50" t="s">
        <v>178</v>
      </c>
      <c r="J292" s="50" t="s">
        <v>158</v>
      </c>
      <c r="K292" s="50" t="s">
        <v>174</v>
      </c>
      <c r="L292" s="50" t="s">
        <v>183</v>
      </c>
      <c r="M292" s="50" t="s">
        <v>159</v>
      </c>
      <c r="N292" s="50">
        <v>1</v>
      </c>
      <c r="O292" s="50" t="s">
        <v>164</v>
      </c>
      <c r="P292" s="51" t="s">
        <v>28</v>
      </c>
      <c r="Q292" s="50"/>
      <c r="R292" s="51" t="s">
        <v>31</v>
      </c>
      <c r="S292" s="747"/>
    </row>
    <row r="293" spans="1:19" x14ac:dyDescent="0.25">
      <c r="A293" s="19">
        <v>292</v>
      </c>
      <c r="B293" s="285">
        <v>44937</v>
      </c>
      <c r="C293" s="45" t="s">
        <v>527</v>
      </c>
      <c r="D293" s="46">
        <v>21571</v>
      </c>
      <c r="E293" s="47" t="s">
        <v>193</v>
      </c>
      <c r="F293" s="48">
        <f>IF(ISBLANK(Таблица3[[#This Row],[Birthday]]),"",DATEDIF(Таблица3[[#This Row],[Birthday]],Таблица3[[#This Row],[Date]],"y"))</f>
        <v>63</v>
      </c>
      <c r="G293" s="49">
        <v>494</v>
      </c>
      <c r="H293" s="71">
        <v>35</v>
      </c>
      <c r="I293" s="50" t="s">
        <v>350</v>
      </c>
      <c r="J293" s="50" t="s">
        <v>158</v>
      </c>
      <c r="K293" s="50"/>
      <c r="L293" s="50"/>
      <c r="M293" s="50" t="s">
        <v>159</v>
      </c>
      <c r="N293" s="50"/>
      <c r="O293" s="50"/>
      <c r="P293" s="51" t="s">
        <v>28</v>
      </c>
      <c r="Q293" s="50"/>
      <c r="R293" s="51" t="s">
        <v>31</v>
      </c>
      <c r="S293" s="747"/>
    </row>
    <row r="294" spans="1:19" x14ac:dyDescent="0.25">
      <c r="A294" s="19">
        <v>293</v>
      </c>
      <c r="B294" s="44">
        <v>44941</v>
      </c>
      <c r="C294" s="45" t="s">
        <v>528</v>
      </c>
      <c r="D294" s="46">
        <v>18044</v>
      </c>
      <c r="E294" s="47" t="s">
        <v>193</v>
      </c>
      <c r="F294" s="48">
        <f>IF(ISBLANK(Таблица3[[#This Row],[Birthday]]),"",DATEDIF(Таблица3[[#This Row],[Birthday]],Таблица3[[#This Row],[Date]],"y"))</f>
        <v>73</v>
      </c>
      <c r="G294" s="49">
        <v>686</v>
      </c>
      <c r="H294" s="71">
        <v>35</v>
      </c>
      <c r="I294" s="50" t="s">
        <v>178</v>
      </c>
      <c r="J294" s="50"/>
      <c r="K294" s="50" t="s">
        <v>174</v>
      </c>
      <c r="L294" s="50" t="s">
        <v>163</v>
      </c>
      <c r="M294" s="50" t="s">
        <v>159</v>
      </c>
      <c r="N294" s="50">
        <v>1</v>
      </c>
      <c r="O294" s="50" t="s">
        <v>164</v>
      </c>
      <c r="P294" s="51" t="s">
        <v>28</v>
      </c>
      <c r="Q294" s="50" t="s">
        <v>371</v>
      </c>
      <c r="R294" s="51" t="s">
        <v>31</v>
      </c>
      <c r="S294" s="747"/>
    </row>
    <row r="295" spans="1:19" x14ac:dyDescent="0.25">
      <c r="A295" s="19">
        <v>294</v>
      </c>
      <c r="B295" s="44">
        <v>44945</v>
      </c>
      <c r="C295" s="45" t="s">
        <v>529</v>
      </c>
      <c r="D295" s="46">
        <v>20193</v>
      </c>
      <c r="E295" s="47" t="s">
        <v>194</v>
      </c>
      <c r="F295" s="48">
        <f>IF(ISBLANK(Таблица3[[#This Row],[Birthday]]),"",DATEDIF(Таблица3[[#This Row],[Birthday]],Таблица3[[#This Row],[Date]],"y"))</f>
        <v>67</v>
      </c>
      <c r="G295" s="49">
        <v>972</v>
      </c>
      <c r="H295" s="71">
        <v>35</v>
      </c>
      <c r="I295" s="50" t="s">
        <v>350</v>
      </c>
      <c r="J295" s="50" t="s">
        <v>158</v>
      </c>
      <c r="K295" s="50" t="s">
        <v>174</v>
      </c>
      <c r="L295" s="50" t="s">
        <v>530</v>
      </c>
      <c r="M295" s="50" t="s">
        <v>159</v>
      </c>
      <c r="N295" s="50">
        <v>1</v>
      </c>
      <c r="O295" s="50" t="s">
        <v>164</v>
      </c>
      <c r="P295" s="51" t="s">
        <v>28</v>
      </c>
      <c r="Q295" s="50"/>
      <c r="R295" s="51" t="s">
        <v>31</v>
      </c>
      <c r="S295" s="747"/>
    </row>
    <row r="296" spans="1:19" x14ac:dyDescent="0.25">
      <c r="A296" s="19">
        <v>295</v>
      </c>
      <c r="B296" s="44">
        <v>44945</v>
      </c>
      <c r="C296" s="45" t="s">
        <v>531</v>
      </c>
      <c r="D296" s="46">
        <v>15521</v>
      </c>
      <c r="E296" s="47" t="s">
        <v>193</v>
      </c>
      <c r="F296" s="48">
        <f>IF(ISBLANK(Таблица3[[#This Row],[Birthday]]),"",DATEDIF(Таблица3[[#This Row],[Birthday]],Таблица3[[#This Row],[Date]],"y"))</f>
        <v>80</v>
      </c>
      <c r="G296" s="49">
        <v>986</v>
      </c>
      <c r="H296" s="71">
        <v>35</v>
      </c>
      <c r="I296" s="50" t="s">
        <v>350</v>
      </c>
      <c r="J296" s="50" t="s">
        <v>168</v>
      </c>
      <c r="K296" s="50"/>
      <c r="L296" s="50" t="s">
        <v>183</v>
      </c>
      <c r="M296" s="50" t="s">
        <v>159</v>
      </c>
      <c r="N296" s="50">
        <v>1</v>
      </c>
      <c r="O296" s="50" t="s">
        <v>164</v>
      </c>
      <c r="P296" s="51" t="s">
        <v>28</v>
      </c>
      <c r="Q296" s="50" t="s">
        <v>482</v>
      </c>
      <c r="R296" s="51" t="s">
        <v>32</v>
      </c>
      <c r="S296" s="747"/>
    </row>
    <row r="297" spans="1:19" x14ac:dyDescent="0.25">
      <c r="A297" s="19">
        <v>296</v>
      </c>
      <c r="B297" s="44">
        <v>44948</v>
      </c>
      <c r="C297" s="45" t="s">
        <v>532</v>
      </c>
      <c r="D297" s="46">
        <v>20686</v>
      </c>
      <c r="E297" s="47" t="s">
        <v>194</v>
      </c>
      <c r="F297" s="48">
        <f>IF(ISBLANK(Таблица3[[#This Row],[Birthday]]),"",DATEDIF(Таблица3[[#This Row],[Birthday]],Таблица3[[#This Row],[Date]],"y"))</f>
        <v>66</v>
      </c>
      <c r="G297" s="49">
        <v>1100</v>
      </c>
      <c r="H297" s="71">
        <v>35</v>
      </c>
      <c r="I297" s="50" t="s">
        <v>178</v>
      </c>
      <c r="J297" s="50"/>
      <c r="K297" s="50" t="s">
        <v>174</v>
      </c>
      <c r="L297" s="50" t="s">
        <v>1019</v>
      </c>
      <c r="M297" s="50" t="s">
        <v>159</v>
      </c>
      <c r="N297" s="50">
        <v>2</v>
      </c>
      <c r="O297" s="50" t="s">
        <v>164</v>
      </c>
      <c r="P297" s="51" t="s">
        <v>28</v>
      </c>
      <c r="Q297" s="50" t="s">
        <v>11</v>
      </c>
      <c r="R297" s="51" t="s">
        <v>29</v>
      </c>
      <c r="S297" s="747"/>
    </row>
    <row r="298" spans="1:19" x14ac:dyDescent="0.25">
      <c r="A298" s="19">
        <v>297</v>
      </c>
      <c r="B298" s="44">
        <v>44948</v>
      </c>
      <c r="C298" s="45" t="s">
        <v>534</v>
      </c>
      <c r="D298" s="46">
        <v>23526</v>
      </c>
      <c r="E298" s="47" t="s">
        <v>194</v>
      </c>
      <c r="F298" s="48">
        <f>IF(ISBLANK(Таблица3[[#This Row],[Birthday]]),"",DATEDIF(Таблица3[[#This Row],[Birthday]],Таблица3[[#This Row],[Date]],"y"))</f>
        <v>58</v>
      </c>
      <c r="G298" s="49">
        <v>1098</v>
      </c>
      <c r="H298" s="71">
        <v>35</v>
      </c>
      <c r="I298" s="50" t="s">
        <v>350</v>
      </c>
      <c r="J298" s="50" t="s">
        <v>158</v>
      </c>
      <c r="K298" s="50"/>
      <c r="L298" s="50"/>
      <c r="M298" s="50" t="s">
        <v>159</v>
      </c>
      <c r="N298" s="50"/>
      <c r="O298" s="50"/>
      <c r="P298" s="51" t="s">
        <v>28</v>
      </c>
      <c r="Q298" s="50"/>
      <c r="R298" s="51" t="s">
        <v>165</v>
      </c>
      <c r="S298" s="747"/>
    </row>
    <row r="299" spans="1:19" x14ac:dyDescent="0.25">
      <c r="A299" s="19">
        <v>298</v>
      </c>
      <c r="B299" s="72">
        <v>44952</v>
      </c>
      <c r="C299" s="52" t="s">
        <v>537</v>
      </c>
      <c r="D299" s="53">
        <v>19736</v>
      </c>
      <c r="E299" s="54" t="s">
        <v>193</v>
      </c>
      <c r="F299" s="55">
        <f>IF(ISBLANK(Таблица3[[#This Row],[Birthday]]),"",DATEDIF(Таблица3[[#This Row],[Birthday]],Таблица3[[#This Row],[Date]],"y"))</f>
        <v>69</v>
      </c>
      <c r="G299" s="56">
        <v>1368</v>
      </c>
      <c r="H299" s="73">
        <v>35</v>
      </c>
      <c r="I299" s="57" t="s">
        <v>178</v>
      </c>
      <c r="J299" s="57" t="s">
        <v>158</v>
      </c>
      <c r="K299" s="57" t="s">
        <v>174</v>
      </c>
      <c r="L299" s="57" t="s">
        <v>183</v>
      </c>
      <c r="M299" s="57" t="s">
        <v>159</v>
      </c>
      <c r="N299" s="57">
        <v>1</v>
      </c>
      <c r="O299" s="57" t="s">
        <v>164</v>
      </c>
      <c r="P299" s="58" t="s">
        <v>28</v>
      </c>
      <c r="Q299" s="57"/>
      <c r="R299" s="58" t="s">
        <v>24</v>
      </c>
      <c r="S299" s="747"/>
    </row>
    <row r="300" spans="1:19" x14ac:dyDescent="0.25">
      <c r="A300" s="19">
        <v>299</v>
      </c>
      <c r="B300" s="44">
        <v>44955</v>
      </c>
      <c r="C300" s="45" t="s">
        <v>538</v>
      </c>
      <c r="D300" s="46">
        <v>24314</v>
      </c>
      <c r="E300" s="47" t="s">
        <v>193</v>
      </c>
      <c r="F300" s="48">
        <f>IF(ISBLANK(Таблица3[[#This Row],[Birthday]]),"",DATEDIF(Таблица3[[#This Row],[Birthday]],Таблица3[[#This Row],[Date]],"y"))</f>
        <v>56</v>
      </c>
      <c r="G300" s="49">
        <v>1516</v>
      </c>
      <c r="H300" s="71">
        <v>35</v>
      </c>
      <c r="I300" s="50" t="s">
        <v>178</v>
      </c>
      <c r="J300" s="50" t="s">
        <v>158</v>
      </c>
      <c r="K300" s="50" t="s">
        <v>174</v>
      </c>
      <c r="L300" s="50" t="s">
        <v>183</v>
      </c>
      <c r="M300" s="50" t="s">
        <v>159</v>
      </c>
      <c r="N300" s="50">
        <v>2</v>
      </c>
      <c r="O300" s="50" t="s">
        <v>164</v>
      </c>
      <c r="P300" s="51" t="s">
        <v>28</v>
      </c>
      <c r="Q300" s="50"/>
      <c r="R300" s="51" t="s">
        <v>35</v>
      </c>
      <c r="S300" s="747"/>
    </row>
    <row r="301" spans="1:19" x14ac:dyDescent="0.25">
      <c r="A301" s="19">
        <v>300</v>
      </c>
      <c r="B301" s="44">
        <v>44955</v>
      </c>
      <c r="C301" s="52" t="s">
        <v>539</v>
      </c>
      <c r="D301" s="53">
        <v>20603</v>
      </c>
      <c r="E301" s="54" t="s">
        <v>193</v>
      </c>
      <c r="F301" s="55">
        <f>IF(ISBLANK(Таблица3[[#This Row],[Birthday]]),"",DATEDIF(Таблица3[[#This Row],[Birthday]],Таблица3[[#This Row],[Date]],"y"))</f>
        <v>66</v>
      </c>
      <c r="G301" s="56">
        <v>1520</v>
      </c>
      <c r="H301" s="73">
        <v>35</v>
      </c>
      <c r="I301" s="57" t="s">
        <v>350</v>
      </c>
      <c r="J301" s="57" t="s">
        <v>158</v>
      </c>
      <c r="K301" s="57"/>
      <c r="L301" s="57" t="s">
        <v>524</v>
      </c>
      <c r="M301" s="57" t="s">
        <v>159</v>
      </c>
      <c r="N301" s="57"/>
      <c r="O301" s="57"/>
      <c r="P301" s="58" t="s">
        <v>28</v>
      </c>
      <c r="Q301" s="57"/>
      <c r="R301" s="58" t="s">
        <v>35</v>
      </c>
      <c r="S301" s="747"/>
    </row>
    <row r="302" spans="1:19" x14ac:dyDescent="0.25">
      <c r="A302" s="19">
        <v>301</v>
      </c>
      <c r="B302" s="44">
        <v>44955</v>
      </c>
      <c r="C302" s="295" t="s">
        <v>540</v>
      </c>
      <c r="D302" s="296">
        <v>26422</v>
      </c>
      <c r="E302" s="297" t="s">
        <v>193</v>
      </c>
      <c r="F302" s="298">
        <f>IF(ISBLANK(Таблица3[[#This Row],[Birthday]]),"",DATEDIF(Таблица3[[#This Row],[Birthday]],Таблица3[[#This Row],[Date]],"y"))</f>
        <v>50</v>
      </c>
      <c r="G302" s="299">
        <v>1530</v>
      </c>
      <c r="H302" s="300">
        <v>35</v>
      </c>
      <c r="I302" s="301" t="s">
        <v>178</v>
      </c>
      <c r="J302" s="301" t="s">
        <v>158</v>
      </c>
      <c r="K302" s="301" t="s">
        <v>174</v>
      </c>
      <c r="L302" s="301" t="s">
        <v>163</v>
      </c>
      <c r="M302" s="301" t="s">
        <v>159</v>
      </c>
      <c r="N302" s="301">
        <v>1</v>
      </c>
      <c r="O302" s="301" t="s">
        <v>164</v>
      </c>
      <c r="P302" s="302" t="s">
        <v>28</v>
      </c>
      <c r="Q302" s="301"/>
      <c r="R302" s="302" t="s">
        <v>35</v>
      </c>
      <c r="S302" s="747"/>
    </row>
    <row r="303" spans="1:19" x14ac:dyDescent="0.25">
      <c r="A303" s="19">
        <v>302</v>
      </c>
      <c r="B303" s="294">
        <v>44958</v>
      </c>
      <c r="C303" s="45" t="s">
        <v>541</v>
      </c>
      <c r="D303" s="296">
        <v>27958</v>
      </c>
      <c r="E303" s="47" t="s">
        <v>193</v>
      </c>
      <c r="F303" s="298">
        <f>IF(ISBLANK(Таблица3[[#This Row],[Birthday]]),"",DATEDIF(Таблица3[[#This Row],[Birthday]],Таблица3[[#This Row],[Date]],"y"))</f>
        <v>46</v>
      </c>
      <c r="G303" s="299">
        <v>1712</v>
      </c>
      <c r="H303" s="300">
        <v>35</v>
      </c>
      <c r="I303" s="301" t="s">
        <v>178</v>
      </c>
      <c r="J303" s="301" t="s">
        <v>158</v>
      </c>
      <c r="K303" s="301" t="s">
        <v>174</v>
      </c>
      <c r="L303" s="50" t="s">
        <v>183</v>
      </c>
      <c r="M303" s="50" t="s">
        <v>159</v>
      </c>
      <c r="N303" s="301">
        <v>1</v>
      </c>
      <c r="O303" s="50" t="s">
        <v>164</v>
      </c>
      <c r="P303" s="51" t="s">
        <v>28</v>
      </c>
      <c r="Q303" s="301"/>
      <c r="R303" s="302" t="s">
        <v>24</v>
      </c>
      <c r="S303" s="747"/>
    </row>
    <row r="304" spans="1:19" x14ac:dyDescent="0.25">
      <c r="A304" s="19">
        <v>303</v>
      </c>
      <c r="B304" s="294">
        <v>44958</v>
      </c>
      <c r="C304" s="45" t="s">
        <v>542</v>
      </c>
      <c r="D304" s="296">
        <v>25535</v>
      </c>
      <c r="E304" s="47" t="s">
        <v>193</v>
      </c>
      <c r="F304" s="298">
        <f>IF(ISBLANK(Таблица3[[#This Row],[Birthday]]),"",DATEDIF(Таблица3[[#This Row],[Birthday]],Таблица3[[#This Row],[Date]],"y"))</f>
        <v>53</v>
      </c>
      <c r="G304" s="299">
        <v>1750</v>
      </c>
      <c r="H304" s="300">
        <v>35</v>
      </c>
      <c r="I304" s="301" t="s">
        <v>178</v>
      </c>
      <c r="J304" s="301" t="s">
        <v>158</v>
      </c>
      <c r="K304" s="301" t="s">
        <v>174</v>
      </c>
      <c r="L304" s="50" t="s">
        <v>163</v>
      </c>
      <c r="M304" s="50" t="s">
        <v>159</v>
      </c>
      <c r="N304" s="301">
        <v>1</v>
      </c>
      <c r="O304" s="50" t="s">
        <v>164</v>
      </c>
      <c r="P304" s="51" t="s">
        <v>28</v>
      </c>
      <c r="Q304" s="301"/>
      <c r="R304" s="51" t="s">
        <v>32</v>
      </c>
      <c r="S304" s="747"/>
    </row>
    <row r="305" spans="1:19" x14ac:dyDescent="0.25">
      <c r="A305" s="19">
        <v>304</v>
      </c>
      <c r="B305" s="294">
        <v>44958</v>
      </c>
      <c r="C305" s="52" t="s">
        <v>516</v>
      </c>
      <c r="D305" s="303">
        <v>24387</v>
      </c>
      <c r="E305" s="54" t="s">
        <v>193</v>
      </c>
      <c r="F305" s="304">
        <f>IF(ISBLANK(Таблица3[[#This Row],[Birthday]]),"",DATEDIF(Таблица3[[#This Row],[Birthday]],Таблица3[[#This Row],[Date]],"y"))</f>
        <v>56</v>
      </c>
      <c r="G305" s="305">
        <v>1754</v>
      </c>
      <c r="H305" s="306">
        <v>35</v>
      </c>
      <c r="I305" s="307" t="s">
        <v>350</v>
      </c>
      <c r="J305" s="307" t="s">
        <v>158</v>
      </c>
      <c r="K305" s="307"/>
      <c r="L305" s="307"/>
      <c r="M305" s="57" t="s">
        <v>159</v>
      </c>
      <c r="N305" s="307"/>
      <c r="O305" s="307"/>
      <c r="P305" s="308" t="s">
        <v>28</v>
      </c>
      <c r="Q305" s="307"/>
      <c r="R305" s="58" t="s">
        <v>32</v>
      </c>
      <c r="S305" s="747"/>
    </row>
    <row r="306" spans="1:19" x14ac:dyDescent="0.25">
      <c r="A306" s="19">
        <v>305</v>
      </c>
      <c r="B306" s="294">
        <v>44958</v>
      </c>
      <c r="C306" s="45" t="s">
        <v>543</v>
      </c>
      <c r="D306" s="46">
        <v>21618</v>
      </c>
      <c r="E306" s="47" t="s">
        <v>193</v>
      </c>
      <c r="F306" s="48">
        <f>IF(ISBLANK(Таблица3[[#This Row],[Birthday]]),"",DATEDIF(Таблица3[[#This Row],[Birthday]],Таблица3[[#This Row],[Date]],"y"))</f>
        <v>63</v>
      </c>
      <c r="G306" s="49">
        <v>1762</v>
      </c>
      <c r="H306" s="71">
        <v>35</v>
      </c>
      <c r="I306" s="50" t="s">
        <v>178</v>
      </c>
      <c r="J306" s="50" t="s">
        <v>158</v>
      </c>
      <c r="K306" s="50" t="s">
        <v>174</v>
      </c>
      <c r="L306" s="50" t="s">
        <v>183</v>
      </c>
      <c r="M306" s="50" t="s">
        <v>159</v>
      </c>
      <c r="N306" s="50">
        <v>3</v>
      </c>
      <c r="O306" s="50" t="s">
        <v>164</v>
      </c>
      <c r="P306" s="51" t="s">
        <v>28</v>
      </c>
      <c r="Q306" s="50"/>
      <c r="R306" s="51" t="s">
        <v>31</v>
      </c>
      <c r="S306" s="747"/>
    </row>
    <row r="307" spans="1:19" x14ac:dyDescent="0.25">
      <c r="A307" s="19">
        <v>306</v>
      </c>
      <c r="B307" s="44">
        <v>44963</v>
      </c>
      <c r="C307" s="45" t="s">
        <v>544</v>
      </c>
      <c r="D307" s="46">
        <v>11705</v>
      </c>
      <c r="E307" s="47" t="s">
        <v>194</v>
      </c>
      <c r="F307" s="48">
        <f>IF(ISBLANK(Таблица3[[#This Row],[Birthday]]),"",DATEDIF(Таблица3[[#This Row],[Birthday]],Таблица3[[#This Row],[Date]],"y"))</f>
        <v>91</v>
      </c>
      <c r="G307" s="49">
        <v>1972</v>
      </c>
      <c r="H307" s="71">
        <v>35</v>
      </c>
      <c r="I307" s="50" t="s">
        <v>178</v>
      </c>
      <c r="J307" s="50" t="s">
        <v>158</v>
      </c>
      <c r="K307" s="50" t="s">
        <v>174</v>
      </c>
      <c r="L307" s="50" t="s">
        <v>163</v>
      </c>
      <c r="M307" s="50" t="s">
        <v>159</v>
      </c>
      <c r="N307" s="50">
        <v>2</v>
      </c>
      <c r="O307" s="50" t="s">
        <v>164</v>
      </c>
      <c r="P307" s="51" t="s">
        <v>28</v>
      </c>
      <c r="Q307" s="50"/>
      <c r="R307" s="51" t="s">
        <v>35</v>
      </c>
      <c r="S307" s="747"/>
    </row>
    <row r="308" spans="1:19" x14ac:dyDescent="0.25">
      <c r="A308" s="19">
        <v>307</v>
      </c>
      <c r="B308" s="44">
        <v>44966</v>
      </c>
      <c r="C308" s="45" t="s">
        <v>545</v>
      </c>
      <c r="D308" s="46">
        <v>27549</v>
      </c>
      <c r="E308" s="47" t="s">
        <v>193</v>
      </c>
      <c r="F308" s="48">
        <f>IF(ISBLANK(Таблица3[[#This Row],[Birthday]]),"",DATEDIF(Таблица3[[#This Row],[Birthday]],Таблица3[[#This Row],[Date]],"y"))</f>
        <v>47</v>
      </c>
      <c r="G308" s="49">
        <v>2208</v>
      </c>
      <c r="H308" s="71">
        <v>35</v>
      </c>
      <c r="I308" s="50" t="s">
        <v>178</v>
      </c>
      <c r="J308" s="50" t="s">
        <v>158</v>
      </c>
      <c r="K308" s="50" t="s">
        <v>174</v>
      </c>
      <c r="L308" s="50" t="s">
        <v>1017</v>
      </c>
      <c r="M308" s="50" t="s">
        <v>159</v>
      </c>
      <c r="N308" s="50">
        <v>3</v>
      </c>
      <c r="O308" s="50" t="s">
        <v>164</v>
      </c>
      <c r="P308" s="51" t="s">
        <v>28</v>
      </c>
      <c r="Q308" s="50"/>
      <c r="R308" s="51" t="s">
        <v>34</v>
      </c>
      <c r="S308" s="747"/>
    </row>
    <row r="309" spans="1:19" x14ac:dyDescent="0.25">
      <c r="A309" s="19">
        <v>308</v>
      </c>
      <c r="B309" s="44">
        <v>44966</v>
      </c>
      <c r="C309" s="45" t="s">
        <v>547</v>
      </c>
      <c r="D309" s="46">
        <v>19087</v>
      </c>
      <c r="E309" s="47" t="s">
        <v>194</v>
      </c>
      <c r="F309" s="48">
        <f>IF(ISBLANK(Таблица3[[#This Row],[Birthday]]),"",DATEDIF(Таблица3[[#This Row],[Birthday]],Таблица3[[#This Row],[Date]],"y"))</f>
        <v>70</v>
      </c>
      <c r="G309" s="49">
        <v>2238</v>
      </c>
      <c r="H309" s="71">
        <v>35</v>
      </c>
      <c r="I309" s="50" t="s">
        <v>350</v>
      </c>
      <c r="J309" s="50" t="s">
        <v>158</v>
      </c>
      <c r="K309" s="50" t="s">
        <v>173</v>
      </c>
      <c r="L309" s="50" t="s">
        <v>183</v>
      </c>
      <c r="M309" s="50" t="s">
        <v>349</v>
      </c>
      <c r="N309" s="50"/>
      <c r="O309" s="50" t="s">
        <v>192</v>
      </c>
      <c r="P309" s="51" t="s">
        <v>28</v>
      </c>
      <c r="Q309" s="50"/>
      <c r="R309" s="51" t="s">
        <v>34</v>
      </c>
      <c r="S309" s="747"/>
    </row>
    <row r="310" spans="1:19" x14ac:dyDescent="0.25">
      <c r="A310" s="19">
        <v>309</v>
      </c>
      <c r="B310" s="44">
        <v>44966</v>
      </c>
      <c r="C310" s="45" t="s">
        <v>548</v>
      </c>
      <c r="D310" s="46">
        <v>25488</v>
      </c>
      <c r="E310" s="47" t="s">
        <v>194</v>
      </c>
      <c r="F310" s="48">
        <f>IF(ISBLANK(Таблица3[[#This Row],[Birthday]]),"",DATEDIF(Таблица3[[#This Row],[Birthday]],Таблица3[[#This Row],[Date]],"y"))</f>
        <v>53</v>
      </c>
      <c r="G310" s="49">
        <v>2248</v>
      </c>
      <c r="H310" s="71">
        <v>35</v>
      </c>
      <c r="I310" s="50" t="s">
        <v>178</v>
      </c>
      <c r="J310" s="50" t="s">
        <v>158</v>
      </c>
      <c r="K310" s="50" t="s">
        <v>174</v>
      </c>
      <c r="L310" s="50" t="s">
        <v>183</v>
      </c>
      <c r="M310" s="50" t="s">
        <v>159</v>
      </c>
      <c r="N310" s="50">
        <v>2</v>
      </c>
      <c r="O310" s="50" t="s">
        <v>164</v>
      </c>
      <c r="P310" s="51" t="s">
        <v>28</v>
      </c>
      <c r="Q310" s="50"/>
      <c r="R310" s="51" t="s">
        <v>34</v>
      </c>
      <c r="S310" s="747"/>
    </row>
    <row r="311" spans="1:19" x14ac:dyDescent="0.25">
      <c r="A311" s="19">
        <v>310</v>
      </c>
      <c r="B311" s="44">
        <v>44967</v>
      </c>
      <c r="C311" s="45" t="s">
        <v>548</v>
      </c>
      <c r="D311" s="46">
        <v>25488</v>
      </c>
      <c r="E311" s="54" t="s">
        <v>194</v>
      </c>
      <c r="F311" s="55">
        <f>IF(ISBLANK(Таблица3[[#This Row],[Birthday]]),"",DATEDIF(Таблица3[[#This Row],[Birthday]],Таблица3[[#This Row],[Date]],"y"))</f>
        <v>53</v>
      </c>
      <c r="G311" s="49">
        <v>2249</v>
      </c>
      <c r="H311" s="73">
        <v>35</v>
      </c>
      <c r="I311" s="57" t="s">
        <v>177</v>
      </c>
      <c r="J311" s="57"/>
      <c r="K311" s="57" t="s">
        <v>174</v>
      </c>
      <c r="L311" s="57" t="s">
        <v>183</v>
      </c>
      <c r="M311" s="57" t="s">
        <v>159</v>
      </c>
      <c r="N311" s="57">
        <v>1</v>
      </c>
      <c r="O311" s="57" t="s">
        <v>164</v>
      </c>
      <c r="P311" s="58" t="s">
        <v>28</v>
      </c>
      <c r="Q311" s="57"/>
      <c r="R311" s="58" t="s">
        <v>29</v>
      </c>
      <c r="S311" s="747"/>
    </row>
    <row r="312" spans="1:19" x14ac:dyDescent="0.25">
      <c r="A312" s="19">
        <v>311</v>
      </c>
      <c r="B312" s="309">
        <v>44970</v>
      </c>
      <c r="C312" s="310" t="s">
        <v>549</v>
      </c>
      <c r="D312" s="311">
        <v>19982</v>
      </c>
      <c r="E312" s="47" t="s">
        <v>193</v>
      </c>
      <c r="F312" s="312">
        <f>IF(ISBLANK(Таблица3[[#This Row],[Birthday]]),"",DATEDIF(Таблица3[[#This Row],[Birthday]],Таблица3[[#This Row],[Date]],"y"))</f>
        <v>68</v>
      </c>
      <c r="G312" s="313">
        <v>2382</v>
      </c>
      <c r="H312" s="314">
        <v>35</v>
      </c>
      <c r="I312" s="315" t="s">
        <v>350</v>
      </c>
      <c r="J312" s="315" t="s">
        <v>158</v>
      </c>
      <c r="K312" s="315"/>
      <c r="L312" s="315"/>
      <c r="M312" s="50" t="s">
        <v>159</v>
      </c>
      <c r="N312" s="315"/>
      <c r="O312" s="315"/>
      <c r="P312" s="51" t="s">
        <v>28</v>
      </c>
      <c r="Q312" s="315"/>
      <c r="R312" s="51" t="s">
        <v>34</v>
      </c>
      <c r="S312" s="747"/>
    </row>
    <row r="313" spans="1:19" x14ac:dyDescent="0.25">
      <c r="A313" s="19">
        <v>312</v>
      </c>
      <c r="B313" s="309">
        <v>44970</v>
      </c>
      <c r="C313" s="45" t="s">
        <v>550</v>
      </c>
      <c r="D313" s="311">
        <v>21578</v>
      </c>
      <c r="E313" s="47" t="s">
        <v>193</v>
      </c>
      <c r="F313" s="312">
        <f>IF(ISBLANK(Таблица3[[#This Row],[Birthday]]),"",DATEDIF(Таблица3[[#This Row],[Birthday]],Таблица3[[#This Row],[Date]],"y"))</f>
        <v>64</v>
      </c>
      <c r="G313" s="313">
        <v>2380</v>
      </c>
      <c r="H313" s="314">
        <v>35</v>
      </c>
      <c r="I313" s="315" t="s">
        <v>350</v>
      </c>
      <c r="J313" s="315" t="s">
        <v>158</v>
      </c>
      <c r="K313" s="315"/>
      <c r="L313" s="315"/>
      <c r="M313" s="50" t="s">
        <v>159</v>
      </c>
      <c r="N313" s="315"/>
      <c r="O313" s="315"/>
      <c r="P313" s="51" t="s">
        <v>28</v>
      </c>
      <c r="Q313" s="315"/>
      <c r="R313" s="51" t="s">
        <v>34</v>
      </c>
      <c r="S313" s="747"/>
    </row>
    <row r="314" spans="1:19" x14ac:dyDescent="0.25">
      <c r="A314" s="19">
        <v>313</v>
      </c>
      <c r="B314" s="309">
        <v>44975</v>
      </c>
      <c r="C314" s="45" t="s">
        <v>554</v>
      </c>
      <c r="D314" s="311">
        <v>20664</v>
      </c>
      <c r="E314" s="47" t="s">
        <v>194</v>
      </c>
      <c r="F314" s="312">
        <f>IF(ISBLANK(Таблица3[[#This Row],[Birthday]]),"",DATEDIF(Таблица3[[#This Row],[Birthday]],Таблица3[[#This Row],[Date]],"y"))</f>
        <v>66</v>
      </c>
      <c r="G314" s="313">
        <v>2776</v>
      </c>
      <c r="H314" s="314">
        <v>35</v>
      </c>
      <c r="I314" s="315" t="s">
        <v>350</v>
      </c>
      <c r="J314" s="315" t="s">
        <v>158</v>
      </c>
      <c r="K314" s="315" t="s">
        <v>174</v>
      </c>
      <c r="L314" s="50" t="s">
        <v>183</v>
      </c>
      <c r="M314" s="50" t="s">
        <v>159</v>
      </c>
      <c r="N314" s="315">
        <v>1</v>
      </c>
      <c r="O314" s="50" t="s">
        <v>164</v>
      </c>
      <c r="P314" s="51" t="s">
        <v>28</v>
      </c>
      <c r="Q314" s="315"/>
      <c r="R314" s="51" t="s">
        <v>31</v>
      </c>
      <c r="S314" s="747"/>
    </row>
    <row r="315" spans="1:19" x14ac:dyDescent="0.25">
      <c r="A315" s="19">
        <v>314</v>
      </c>
      <c r="B315" s="309">
        <v>44975</v>
      </c>
      <c r="C315" s="45" t="s">
        <v>555</v>
      </c>
      <c r="D315" s="311">
        <v>26704</v>
      </c>
      <c r="E315" s="47" t="s">
        <v>193</v>
      </c>
      <c r="F315" s="312">
        <f>IF(ISBLANK(Таблица3[[#This Row],[Birthday]]),"",DATEDIF(Таблица3[[#This Row],[Birthday]],Таблица3[[#This Row],[Date]],"y"))</f>
        <v>50</v>
      </c>
      <c r="G315" s="313">
        <v>2804</v>
      </c>
      <c r="H315" s="314">
        <v>35</v>
      </c>
      <c r="I315" s="315" t="s">
        <v>178</v>
      </c>
      <c r="J315" s="315" t="s">
        <v>158</v>
      </c>
      <c r="K315" s="315" t="s">
        <v>172</v>
      </c>
      <c r="L315" s="50" t="s">
        <v>278</v>
      </c>
      <c r="M315" s="50" t="s">
        <v>159</v>
      </c>
      <c r="N315" s="315"/>
      <c r="O315" s="50" t="s">
        <v>192</v>
      </c>
      <c r="P315" s="51" t="s">
        <v>28</v>
      </c>
      <c r="Q315" s="315"/>
      <c r="R315" s="51" t="s">
        <v>31</v>
      </c>
      <c r="S315" s="747"/>
    </row>
    <row r="316" spans="1:19" x14ac:dyDescent="0.25">
      <c r="A316" s="19">
        <v>315</v>
      </c>
      <c r="B316" s="316">
        <v>44976</v>
      </c>
      <c r="C316" s="52" t="s">
        <v>556</v>
      </c>
      <c r="D316" s="317">
        <v>22591</v>
      </c>
      <c r="E316" s="54" t="s">
        <v>194</v>
      </c>
      <c r="F316" s="318">
        <f>IF(ISBLANK(Таблица3[[#This Row],[Birthday]]),"",DATEDIF(Таблица3[[#This Row],[Birthday]],Таблица3[[#This Row],[Date]],"y"))</f>
        <v>61</v>
      </c>
      <c r="G316" s="319">
        <v>2808</v>
      </c>
      <c r="H316" s="320">
        <v>35</v>
      </c>
      <c r="I316" s="321" t="s">
        <v>350</v>
      </c>
      <c r="J316" s="321" t="s">
        <v>158</v>
      </c>
      <c r="K316" s="321"/>
      <c r="L316" s="321"/>
      <c r="M316" s="57" t="s">
        <v>159</v>
      </c>
      <c r="N316" s="321"/>
      <c r="O316" s="321"/>
      <c r="P316" s="58" t="s">
        <v>28</v>
      </c>
      <c r="Q316" s="321"/>
      <c r="R316" s="58" t="s">
        <v>31</v>
      </c>
      <c r="S316" s="747"/>
    </row>
    <row r="317" spans="1:19" x14ac:dyDescent="0.25">
      <c r="A317" s="19">
        <v>316</v>
      </c>
      <c r="B317" s="316">
        <v>44976</v>
      </c>
      <c r="C317" s="326" t="s">
        <v>557</v>
      </c>
      <c r="D317" s="327">
        <v>28549</v>
      </c>
      <c r="E317" s="328" t="s">
        <v>193</v>
      </c>
      <c r="F317" s="329">
        <f>IF(ISBLANK(Таблица3[[#This Row],[Birthday]]),"",DATEDIF(Таблица3[[#This Row],[Birthday]],Таблица3[[#This Row],[Date]],"y"))</f>
        <v>44</v>
      </c>
      <c r="G317" s="330">
        <v>2818</v>
      </c>
      <c r="H317" s="331">
        <v>35</v>
      </c>
      <c r="I317" s="332" t="s">
        <v>350</v>
      </c>
      <c r="J317" s="332"/>
      <c r="K317" s="332" t="s">
        <v>174</v>
      </c>
      <c r="L317" s="332" t="s">
        <v>183</v>
      </c>
      <c r="M317" s="332" t="s">
        <v>159</v>
      </c>
      <c r="N317" s="332">
        <v>1</v>
      </c>
      <c r="O317" s="332" t="s">
        <v>164</v>
      </c>
      <c r="P317" s="333" t="s">
        <v>28</v>
      </c>
      <c r="Q317" s="332"/>
      <c r="R317" s="333" t="s">
        <v>9</v>
      </c>
      <c r="S317" s="747"/>
    </row>
    <row r="318" spans="1:19" x14ac:dyDescent="0.25">
      <c r="A318" s="19">
        <v>317</v>
      </c>
      <c r="B318" s="325">
        <v>44981</v>
      </c>
      <c r="C318" s="326" t="s">
        <v>558</v>
      </c>
      <c r="D318" s="327">
        <v>18335</v>
      </c>
      <c r="E318" s="328" t="s">
        <v>194</v>
      </c>
      <c r="F318" s="329">
        <f>IF(ISBLANK(Таблица3[[#This Row],[Birthday]]),"",DATEDIF(Таблица3[[#This Row],[Birthday]],Таблица3[[#This Row],[Date]],"y"))</f>
        <v>72</v>
      </c>
      <c r="G318" s="330">
        <v>3122</v>
      </c>
      <c r="H318" s="331">
        <v>35</v>
      </c>
      <c r="I318" s="332" t="s">
        <v>178</v>
      </c>
      <c r="J318" s="332" t="s">
        <v>158</v>
      </c>
      <c r="K318" s="332" t="s">
        <v>174</v>
      </c>
      <c r="L318" s="332" t="s">
        <v>163</v>
      </c>
      <c r="M318" s="332" t="s">
        <v>159</v>
      </c>
      <c r="N318" s="332">
        <v>2</v>
      </c>
      <c r="O318" s="332" t="s">
        <v>164</v>
      </c>
      <c r="P318" s="333" t="s">
        <v>28</v>
      </c>
      <c r="Q318" s="332"/>
      <c r="R318" s="333" t="s">
        <v>165</v>
      </c>
      <c r="S318" s="747"/>
    </row>
    <row r="319" spans="1:19" x14ac:dyDescent="0.25">
      <c r="A319" s="19">
        <v>318</v>
      </c>
      <c r="B319" s="325">
        <v>44981</v>
      </c>
      <c r="C319" s="326" t="s">
        <v>559</v>
      </c>
      <c r="D319" s="327">
        <v>13244</v>
      </c>
      <c r="E319" s="328" t="s">
        <v>194</v>
      </c>
      <c r="F319" s="329">
        <f>IF(ISBLANK(Таблица3[[#This Row],[Birthday]]),"",DATEDIF(Таблица3[[#This Row],[Birthday]],Таблица3[[#This Row],[Date]],"y"))</f>
        <v>86</v>
      </c>
      <c r="G319" s="330">
        <v>3120</v>
      </c>
      <c r="H319" s="331">
        <v>35</v>
      </c>
      <c r="I319" s="332" t="s">
        <v>350</v>
      </c>
      <c r="J319" s="332" t="s">
        <v>158</v>
      </c>
      <c r="K319" s="332"/>
      <c r="L319" s="332"/>
      <c r="M319" s="332" t="s">
        <v>159</v>
      </c>
      <c r="N319" s="332"/>
      <c r="O319" s="332"/>
      <c r="P319" s="333" t="s">
        <v>28</v>
      </c>
      <c r="Q319" s="332"/>
      <c r="R319" s="333" t="s">
        <v>165</v>
      </c>
      <c r="S319" s="747"/>
    </row>
    <row r="320" spans="1:19" x14ac:dyDescent="0.25">
      <c r="A320" s="19">
        <v>319</v>
      </c>
      <c r="B320" s="325">
        <v>44982</v>
      </c>
      <c r="C320" s="326" t="s">
        <v>560</v>
      </c>
      <c r="D320" s="327">
        <v>22805</v>
      </c>
      <c r="E320" s="328" t="s">
        <v>193</v>
      </c>
      <c r="F320" s="329">
        <f>IF(ISBLANK(Таблица3[[#This Row],[Birthday]]),"",DATEDIF(Таблица3[[#This Row],[Birthday]],Таблица3[[#This Row],[Date]],"y"))</f>
        <v>60</v>
      </c>
      <c r="G320" s="330">
        <v>3132</v>
      </c>
      <c r="H320" s="331">
        <v>35</v>
      </c>
      <c r="I320" s="332" t="s">
        <v>350</v>
      </c>
      <c r="J320" s="332" t="s">
        <v>158</v>
      </c>
      <c r="K320" s="332" t="s">
        <v>174</v>
      </c>
      <c r="L320" s="332" t="s">
        <v>183</v>
      </c>
      <c r="M320" s="332" t="s">
        <v>159</v>
      </c>
      <c r="N320" s="332">
        <v>1</v>
      </c>
      <c r="O320" s="332" t="s">
        <v>164</v>
      </c>
      <c r="P320" s="333" t="s">
        <v>28</v>
      </c>
      <c r="Q320" s="332"/>
      <c r="R320" s="333" t="s">
        <v>165</v>
      </c>
      <c r="S320" s="747"/>
    </row>
    <row r="321" spans="1:19" x14ac:dyDescent="0.25">
      <c r="A321" s="19">
        <v>320</v>
      </c>
      <c r="B321" s="334">
        <v>44984</v>
      </c>
      <c r="C321" s="335" t="s">
        <v>561</v>
      </c>
      <c r="D321" s="336">
        <v>28658</v>
      </c>
      <c r="E321" s="337" t="s">
        <v>193</v>
      </c>
      <c r="F321" s="338">
        <f>IF(ISBLANK(Таблица3[[#This Row],[Birthday]]),"",DATEDIF(Таблица3[[#This Row],[Birthday]],Таблица3[[#This Row],[Date]],"y"))</f>
        <v>44</v>
      </c>
      <c r="G321" s="339">
        <v>3210</v>
      </c>
      <c r="H321" s="340">
        <v>22</v>
      </c>
      <c r="I321" s="341" t="s">
        <v>350</v>
      </c>
      <c r="J321" s="341" t="s">
        <v>158</v>
      </c>
      <c r="K321" s="341"/>
      <c r="L321" s="341" t="s">
        <v>524</v>
      </c>
      <c r="M321" s="341" t="s">
        <v>159</v>
      </c>
      <c r="N321" s="341"/>
      <c r="O321" s="341"/>
      <c r="P321" s="342" t="s">
        <v>28</v>
      </c>
      <c r="Q321" s="341"/>
      <c r="R321" s="342" t="s">
        <v>21</v>
      </c>
      <c r="S321" s="747"/>
    </row>
    <row r="322" spans="1:19" x14ac:dyDescent="0.25">
      <c r="A322" s="19">
        <v>321</v>
      </c>
      <c r="B322" s="334">
        <v>44984</v>
      </c>
      <c r="C322" s="45" t="s">
        <v>562</v>
      </c>
      <c r="D322" s="327">
        <v>20433</v>
      </c>
      <c r="E322" s="47" t="s">
        <v>193</v>
      </c>
      <c r="F322" s="329">
        <f>IF(ISBLANK(Таблица3[[#This Row],[Birthday]]),"",DATEDIF(Таблица3[[#This Row],[Birthday]],Таблица3[[#This Row],[Date]],"y"))</f>
        <v>67</v>
      </c>
      <c r="G322" s="330">
        <v>3256</v>
      </c>
      <c r="H322" s="331">
        <v>35</v>
      </c>
      <c r="I322" s="332" t="s">
        <v>178</v>
      </c>
      <c r="J322" s="332" t="s">
        <v>158</v>
      </c>
      <c r="K322" s="332"/>
      <c r="L322" s="332"/>
      <c r="M322" s="50" t="s">
        <v>159</v>
      </c>
      <c r="N322" s="332"/>
      <c r="O322" s="332"/>
      <c r="P322" s="333" t="s">
        <v>28</v>
      </c>
      <c r="Q322" s="332" t="s">
        <v>482</v>
      </c>
      <c r="R322" s="333" t="s">
        <v>21</v>
      </c>
      <c r="S322" s="747"/>
    </row>
    <row r="323" spans="1:19" x14ac:dyDescent="0.25">
      <c r="A323" s="19">
        <v>322</v>
      </c>
      <c r="B323" s="325">
        <v>44988</v>
      </c>
      <c r="C323" s="45" t="s">
        <v>563</v>
      </c>
      <c r="D323" s="327">
        <v>22343</v>
      </c>
      <c r="E323" s="47" t="s">
        <v>194</v>
      </c>
      <c r="F323" s="329">
        <f>IF(ISBLANK(Таблица3[[#This Row],[Birthday]]),"",DATEDIF(Таблица3[[#This Row],[Birthday]],Таблица3[[#This Row],[Date]],"y"))</f>
        <v>62</v>
      </c>
      <c r="G323" s="330">
        <v>3558</v>
      </c>
      <c r="H323" s="331">
        <v>35</v>
      </c>
      <c r="I323" s="332" t="s">
        <v>178</v>
      </c>
      <c r="J323" s="332" t="s">
        <v>158</v>
      </c>
      <c r="K323" s="332" t="s">
        <v>174</v>
      </c>
      <c r="L323" s="50" t="s">
        <v>163</v>
      </c>
      <c r="M323" s="50" t="s">
        <v>159</v>
      </c>
      <c r="N323" s="332">
        <v>3</v>
      </c>
      <c r="O323" s="50" t="s">
        <v>164</v>
      </c>
      <c r="P323" s="51" t="s">
        <v>28</v>
      </c>
      <c r="Q323" s="332"/>
      <c r="R323" s="51" t="s">
        <v>33</v>
      </c>
      <c r="S323" s="747"/>
    </row>
    <row r="324" spans="1:19" x14ac:dyDescent="0.25">
      <c r="A324" s="19">
        <v>323</v>
      </c>
      <c r="B324" s="325">
        <v>44988</v>
      </c>
      <c r="C324" s="45" t="s">
        <v>564</v>
      </c>
      <c r="D324" s="327">
        <v>14435</v>
      </c>
      <c r="E324" s="47" t="s">
        <v>194</v>
      </c>
      <c r="F324" s="329">
        <f>IF(ISBLANK(Таблица3[[#This Row],[Birthday]]),"",DATEDIF(Таблица3[[#This Row],[Birthday]],Таблица3[[#This Row],[Date]],"y"))</f>
        <v>83</v>
      </c>
      <c r="G324" s="330">
        <v>3564</v>
      </c>
      <c r="H324" s="331">
        <v>35</v>
      </c>
      <c r="I324" s="332" t="s">
        <v>178</v>
      </c>
      <c r="J324" s="332" t="s">
        <v>158</v>
      </c>
      <c r="K324" s="332" t="s">
        <v>174</v>
      </c>
      <c r="L324" s="50" t="s">
        <v>265</v>
      </c>
      <c r="M324" s="50" t="s">
        <v>159</v>
      </c>
      <c r="N324" s="332">
        <v>2</v>
      </c>
      <c r="O324" s="50" t="s">
        <v>164</v>
      </c>
      <c r="P324" s="51" t="s">
        <v>28</v>
      </c>
      <c r="Q324" s="332"/>
      <c r="R324" s="51" t="s">
        <v>33</v>
      </c>
      <c r="S324" s="747"/>
    </row>
    <row r="325" spans="1:19" x14ac:dyDescent="0.25">
      <c r="A325" s="19">
        <v>324</v>
      </c>
      <c r="B325" s="334">
        <v>44989</v>
      </c>
      <c r="C325" s="52" t="s">
        <v>565</v>
      </c>
      <c r="D325" s="336">
        <v>11859</v>
      </c>
      <c r="E325" s="54" t="s">
        <v>194</v>
      </c>
      <c r="F325" s="338">
        <f>IF(ISBLANK(Таблица3[[#This Row],[Birthday]]),"",DATEDIF(Таблица3[[#This Row],[Birthday]],Таблица3[[#This Row],[Date]],"y"))</f>
        <v>90</v>
      </c>
      <c r="G325" s="339">
        <v>3566</v>
      </c>
      <c r="H325" s="340">
        <v>35</v>
      </c>
      <c r="I325" s="341" t="s">
        <v>178</v>
      </c>
      <c r="J325" s="341" t="s">
        <v>158</v>
      </c>
      <c r="K325" s="341" t="s">
        <v>174</v>
      </c>
      <c r="L325" s="57" t="s">
        <v>1017</v>
      </c>
      <c r="M325" s="57" t="s">
        <v>159</v>
      </c>
      <c r="N325" s="341">
        <v>4</v>
      </c>
      <c r="O325" s="57" t="s">
        <v>164</v>
      </c>
      <c r="P325" s="58" t="s">
        <v>28</v>
      </c>
      <c r="Q325" s="341"/>
      <c r="R325" s="58" t="s">
        <v>33</v>
      </c>
      <c r="S325" s="747"/>
    </row>
    <row r="326" spans="1:19" x14ac:dyDescent="0.25">
      <c r="A326" s="19">
        <v>325</v>
      </c>
      <c r="B326" s="44">
        <v>44994</v>
      </c>
      <c r="C326" s="45" t="s">
        <v>566</v>
      </c>
      <c r="D326" s="46">
        <v>23964</v>
      </c>
      <c r="E326" s="47" t="s">
        <v>193</v>
      </c>
      <c r="F326" s="48">
        <f>IF(ISBLANK(Таблица3[[#This Row],[Birthday]]),"",DATEDIF(Таблица3[[#This Row],[Birthday]],Таблица3[[#This Row],[Date]],"y"))</f>
        <v>57</v>
      </c>
      <c r="G326" s="49">
        <v>3764</v>
      </c>
      <c r="H326" s="71">
        <v>35</v>
      </c>
      <c r="I326" s="50" t="s">
        <v>178</v>
      </c>
      <c r="J326" s="50" t="s">
        <v>158</v>
      </c>
      <c r="K326" s="50" t="s">
        <v>174</v>
      </c>
      <c r="L326" s="50" t="s">
        <v>183</v>
      </c>
      <c r="M326" s="50" t="s">
        <v>203</v>
      </c>
      <c r="N326" s="50">
        <v>2</v>
      </c>
      <c r="O326" s="50" t="s">
        <v>164</v>
      </c>
      <c r="P326" s="51" t="s">
        <v>28</v>
      </c>
      <c r="Q326" s="50"/>
      <c r="R326" s="51" t="s">
        <v>35</v>
      </c>
      <c r="S326" s="747"/>
    </row>
    <row r="327" spans="1:19" x14ac:dyDescent="0.25">
      <c r="A327" s="19">
        <v>326</v>
      </c>
      <c r="B327" s="44">
        <v>44994</v>
      </c>
      <c r="C327" s="45" t="s">
        <v>567</v>
      </c>
      <c r="D327" s="46">
        <v>18865</v>
      </c>
      <c r="E327" s="47" t="s">
        <v>194</v>
      </c>
      <c r="F327" s="48">
        <f>IF(ISBLANK(Таблица3[[#This Row],[Birthday]]),"",DATEDIF(Таблица3[[#This Row],[Birthday]],Таблица3[[#This Row],[Date]],"y"))</f>
        <v>71</v>
      </c>
      <c r="G327" s="49">
        <v>3768</v>
      </c>
      <c r="H327" s="71">
        <v>35</v>
      </c>
      <c r="I327" s="50" t="s">
        <v>178</v>
      </c>
      <c r="J327" s="50" t="s">
        <v>158</v>
      </c>
      <c r="K327" s="50" t="s">
        <v>174</v>
      </c>
      <c r="L327" s="50" t="s">
        <v>183</v>
      </c>
      <c r="M327" s="50" t="s">
        <v>159</v>
      </c>
      <c r="N327" s="50">
        <v>1</v>
      </c>
      <c r="O327" s="50" t="s">
        <v>164</v>
      </c>
      <c r="P327" s="51" t="s">
        <v>28</v>
      </c>
      <c r="Q327" s="50"/>
      <c r="R327" s="51" t="s">
        <v>29</v>
      </c>
      <c r="S327" s="747"/>
    </row>
    <row r="328" spans="1:19" x14ac:dyDescent="0.25">
      <c r="A328" s="19">
        <v>327</v>
      </c>
      <c r="B328" s="44">
        <v>44994</v>
      </c>
      <c r="C328" s="45" t="s">
        <v>568</v>
      </c>
      <c r="D328" s="46">
        <v>25505</v>
      </c>
      <c r="E328" s="47" t="s">
        <v>193</v>
      </c>
      <c r="F328" s="48">
        <f>IF(ISBLANK(Таблица3[[#This Row],[Birthday]]),"",DATEDIF(Таблица3[[#This Row],[Birthday]],Таблица3[[#This Row],[Date]],"y"))</f>
        <v>53</v>
      </c>
      <c r="G328" s="49">
        <v>3770</v>
      </c>
      <c r="H328" s="71">
        <v>35</v>
      </c>
      <c r="I328" s="50" t="s">
        <v>178</v>
      </c>
      <c r="J328" s="50" t="s">
        <v>158</v>
      </c>
      <c r="K328" s="50" t="s">
        <v>174</v>
      </c>
      <c r="L328" s="50" t="s">
        <v>183</v>
      </c>
      <c r="M328" s="50" t="s">
        <v>159</v>
      </c>
      <c r="N328" s="50">
        <v>3</v>
      </c>
      <c r="O328" s="50" t="s">
        <v>164</v>
      </c>
      <c r="P328" s="51" t="s">
        <v>28</v>
      </c>
      <c r="Q328" s="50"/>
      <c r="R328" s="51" t="s">
        <v>35</v>
      </c>
      <c r="S328" s="747"/>
    </row>
    <row r="329" spans="1:19" x14ac:dyDescent="0.25">
      <c r="A329" s="19">
        <v>328</v>
      </c>
      <c r="B329" s="44">
        <v>44996</v>
      </c>
      <c r="C329" s="45" t="s">
        <v>569</v>
      </c>
      <c r="D329" s="46">
        <v>25064</v>
      </c>
      <c r="E329" s="47" t="s">
        <v>193</v>
      </c>
      <c r="F329" s="48">
        <f>IF(ISBLANK(Таблица3[[#This Row],[Birthday]]),"",DATEDIF(Таблица3[[#This Row],[Birthday]],Таблица3[[#This Row],[Date]],"y"))</f>
        <v>54</v>
      </c>
      <c r="G329" s="49">
        <v>3908</v>
      </c>
      <c r="H329" s="71">
        <v>35</v>
      </c>
      <c r="I329" s="50" t="s">
        <v>178</v>
      </c>
      <c r="J329" s="50" t="s">
        <v>158</v>
      </c>
      <c r="K329" s="50" t="s">
        <v>174</v>
      </c>
      <c r="L329" s="50" t="s">
        <v>163</v>
      </c>
      <c r="M329" s="50" t="s">
        <v>159</v>
      </c>
      <c r="N329" s="50">
        <v>2</v>
      </c>
      <c r="O329" s="50" t="s">
        <v>164</v>
      </c>
      <c r="P329" s="51" t="s">
        <v>28</v>
      </c>
      <c r="Q329" s="50"/>
      <c r="R329" s="51" t="s">
        <v>34</v>
      </c>
      <c r="S329" s="747"/>
    </row>
    <row r="330" spans="1:19" x14ac:dyDescent="0.25">
      <c r="A330" s="19">
        <v>329</v>
      </c>
      <c r="B330" s="44">
        <v>44996</v>
      </c>
      <c r="C330" s="52" t="s">
        <v>570</v>
      </c>
      <c r="D330" s="53">
        <v>18020</v>
      </c>
      <c r="E330" s="54" t="s">
        <v>193</v>
      </c>
      <c r="F330" s="55">
        <f>IF(ISBLANK(Таблица3[[#This Row],[Birthday]]),"",DATEDIF(Таблица3[[#This Row],[Birthday]],Таблица3[[#This Row],[Date]],"y"))</f>
        <v>73</v>
      </c>
      <c r="G330" s="56">
        <v>3914</v>
      </c>
      <c r="H330" s="73">
        <v>35</v>
      </c>
      <c r="I330" s="57" t="s">
        <v>178</v>
      </c>
      <c r="J330" s="57" t="s">
        <v>158</v>
      </c>
      <c r="K330" s="57" t="s">
        <v>174</v>
      </c>
      <c r="L330" s="57" t="s">
        <v>183</v>
      </c>
      <c r="M330" s="57" t="s">
        <v>159</v>
      </c>
      <c r="N330" s="57">
        <v>1</v>
      </c>
      <c r="O330" s="57" t="s">
        <v>190</v>
      </c>
      <c r="P330" s="58" t="s">
        <v>28</v>
      </c>
      <c r="Q330" s="57"/>
      <c r="R330" s="58" t="s">
        <v>34</v>
      </c>
      <c r="S330" s="747"/>
    </row>
    <row r="331" spans="1:19" x14ac:dyDescent="0.25">
      <c r="A331" s="19">
        <v>330</v>
      </c>
      <c r="B331" s="44">
        <v>44996</v>
      </c>
      <c r="C331" s="352" t="s">
        <v>571</v>
      </c>
      <c r="D331" s="353">
        <v>21977</v>
      </c>
      <c r="E331" s="354" t="s">
        <v>194</v>
      </c>
      <c r="F331" s="355">
        <f>IF(ISBLANK(Таблица3[[#This Row],[Birthday]]),"",DATEDIF(Таблица3[[#This Row],[Birthday]],Таблица3[[#This Row],[Date]],"y"))</f>
        <v>63</v>
      </c>
      <c r="G331" s="356">
        <v>3920</v>
      </c>
      <c r="H331" s="357">
        <v>35</v>
      </c>
      <c r="I331" s="358" t="s">
        <v>178</v>
      </c>
      <c r="J331" s="358" t="s">
        <v>158</v>
      </c>
      <c r="K331" s="358" t="s">
        <v>174</v>
      </c>
      <c r="L331" s="57" t="s">
        <v>1017</v>
      </c>
      <c r="M331" s="358" t="s">
        <v>159</v>
      </c>
      <c r="N331" s="358">
        <v>2</v>
      </c>
      <c r="O331" s="358" t="s">
        <v>164</v>
      </c>
      <c r="P331" s="359" t="s">
        <v>28</v>
      </c>
      <c r="Q331" s="358"/>
      <c r="R331" s="359" t="s">
        <v>34</v>
      </c>
      <c r="S331" s="747"/>
    </row>
    <row r="332" spans="1:19" x14ac:dyDescent="0.25">
      <c r="A332" s="19">
        <v>331</v>
      </c>
      <c r="B332" s="44">
        <v>44996</v>
      </c>
      <c r="C332" s="344" t="s">
        <v>572</v>
      </c>
      <c r="D332" s="345">
        <v>23614</v>
      </c>
      <c r="E332" s="346" t="s">
        <v>194</v>
      </c>
      <c r="F332" s="347">
        <f>IF(ISBLANK(Таблица3[[#This Row],[Birthday]]),"",DATEDIF(Таблица3[[#This Row],[Birthday]],Таблица3[[#This Row],[Date]],"y"))</f>
        <v>58</v>
      </c>
      <c r="G332" s="348">
        <v>3936</v>
      </c>
      <c r="H332" s="349">
        <v>35</v>
      </c>
      <c r="I332" s="350" t="s">
        <v>178</v>
      </c>
      <c r="J332" s="350" t="s">
        <v>158</v>
      </c>
      <c r="K332" s="350" t="s">
        <v>174</v>
      </c>
      <c r="L332" s="350" t="s">
        <v>163</v>
      </c>
      <c r="M332" s="350" t="s">
        <v>159</v>
      </c>
      <c r="N332" s="350">
        <v>1</v>
      </c>
      <c r="O332" s="350" t="s">
        <v>164</v>
      </c>
      <c r="P332" s="351" t="s">
        <v>28</v>
      </c>
      <c r="Q332" s="350"/>
      <c r="R332" s="351" t="s">
        <v>34</v>
      </c>
      <c r="S332" s="747"/>
    </row>
    <row r="333" spans="1:19" x14ac:dyDescent="0.25">
      <c r="A333" s="19">
        <v>332</v>
      </c>
      <c r="B333" s="44">
        <v>44996</v>
      </c>
      <c r="C333" s="344" t="s">
        <v>573</v>
      </c>
      <c r="D333" s="345">
        <v>20716</v>
      </c>
      <c r="E333" s="346" t="s">
        <v>193</v>
      </c>
      <c r="F333" s="347">
        <f>IF(ISBLANK(Таблица3[[#This Row],[Birthday]]),"",DATEDIF(Таблица3[[#This Row],[Birthday]],Таблица3[[#This Row],[Date]],"y"))</f>
        <v>66</v>
      </c>
      <c r="G333" s="348">
        <v>3942</v>
      </c>
      <c r="H333" s="349">
        <v>35</v>
      </c>
      <c r="I333" s="350" t="s">
        <v>178</v>
      </c>
      <c r="J333" s="350" t="s">
        <v>158</v>
      </c>
      <c r="K333" s="350" t="s">
        <v>174</v>
      </c>
      <c r="L333" s="350" t="s">
        <v>183</v>
      </c>
      <c r="M333" s="350" t="s">
        <v>159</v>
      </c>
      <c r="N333" s="350">
        <v>1</v>
      </c>
      <c r="O333" s="350" t="s">
        <v>164</v>
      </c>
      <c r="P333" s="351" t="s">
        <v>28</v>
      </c>
      <c r="Q333" s="350"/>
      <c r="R333" s="351" t="s">
        <v>34</v>
      </c>
      <c r="S333" s="747"/>
    </row>
    <row r="334" spans="1:19" x14ac:dyDescent="0.25">
      <c r="A334" s="19">
        <v>333</v>
      </c>
      <c r="B334" s="343">
        <v>44999</v>
      </c>
      <c r="C334" s="344" t="s">
        <v>574</v>
      </c>
      <c r="D334" s="345">
        <v>17201</v>
      </c>
      <c r="E334" s="346" t="s">
        <v>193</v>
      </c>
      <c r="F334" s="347">
        <f>IF(ISBLANK(Таблица3[[#This Row],[Birthday]]),"",DATEDIF(Таблица3[[#This Row],[Birthday]],Таблица3[[#This Row],[Date]],"y"))</f>
        <v>76</v>
      </c>
      <c r="G334" s="348">
        <v>4072</v>
      </c>
      <c r="H334" s="349">
        <v>35</v>
      </c>
      <c r="I334" s="350" t="s">
        <v>178</v>
      </c>
      <c r="J334" s="350" t="s">
        <v>158</v>
      </c>
      <c r="K334" s="350" t="s">
        <v>174</v>
      </c>
      <c r="L334" s="350" t="s">
        <v>163</v>
      </c>
      <c r="M334" s="350" t="s">
        <v>159</v>
      </c>
      <c r="N334" s="350">
        <v>1</v>
      </c>
      <c r="O334" s="350" t="s">
        <v>164</v>
      </c>
      <c r="P334" s="351" t="s">
        <v>28</v>
      </c>
      <c r="Q334" s="350"/>
      <c r="R334" s="351" t="s">
        <v>15</v>
      </c>
      <c r="S334" s="747"/>
    </row>
    <row r="335" spans="1:19" x14ac:dyDescent="0.25">
      <c r="A335" s="19">
        <v>334</v>
      </c>
      <c r="B335" s="343">
        <v>44999</v>
      </c>
      <c r="C335" s="344" t="s">
        <v>575</v>
      </c>
      <c r="D335" s="345">
        <v>28120</v>
      </c>
      <c r="E335" s="346" t="s">
        <v>193</v>
      </c>
      <c r="F335" s="347">
        <f>IF(ISBLANK(Таблица3[[#This Row],[Birthday]]),"",DATEDIF(Таблица3[[#This Row],[Birthday]],Таблица3[[#This Row],[Date]],"y"))</f>
        <v>46</v>
      </c>
      <c r="G335" s="348">
        <v>4120</v>
      </c>
      <c r="H335" s="349">
        <v>35</v>
      </c>
      <c r="I335" s="350" t="s">
        <v>178</v>
      </c>
      <c r="J335" s="350" t="s">
        <v>158</v>
      </c>
      <c r="K335" s="350" t="s">
        <v>174</v>
      </c>
      <c r="L335" s="350" t="s">
        <v>183</v>
      </c>
      <c r="M335" s="350" t="s">
        <v>159</v>
      </c>
      <c r="N335" s="350">
        <v>1</v>
      </c>
      <c r="O335" s="350" t="s">
        <v>164</v>
      </c>
      <c r="P335" s="351" t="s">
        <v>28</v>
      </c>
      <c r="Q335" s="350"/>
      <c r="R335" s="351" t="s">
        <v>31</v>
      </c>
      <c r="S335" s="747"/>
    </row>
    <row r="336" spans="1:19" x14ac:dyDescent="0.25">
      <c r="A336" s="19">
        <v>335</v>
      </c>
      <c r="B336" s="343">
        <v>45002</v>
      </c>
      <c r="C336" s="344" t="s">
        <v>576</v>
      </c>
      <c r="D336" s="345">
        <v>27235</v>
      </c>
      <c r="E336" s="346" t="s">
        <v>194</v>
      </c>
      <c r="F336" s="347">
        <f>IF(ISBLANK(Таблица3[[#This Row],[Birthday]]),"",DATEDIF(Таблица3[[#This Row],[Birthday]],Таблица3[[#This Row],[Date]],"y"))</f>
        <v>48</v>
      </c>
      <c r="G336" s="348">
        <v>4276</v>
      </c>
      <c r="H336" s="349">
        <v>35</v>
      </c>
      <c r="I336" s="350" t="s">
        <v>178</v>
      </c>
      <c r="J336" s="350" t="s">
        <v>158</v>
      </c>
      <c r="K336" s="350"/>
      <c r="L336" s="350" t="s">
        <v>524</v>
      </c>
      <c r="M336" s="350" t="s">
        <v>159</v>
      </c>
      <c r="N336" s="350"/>
      <c r="O336" s="350"/>
      <c r="P336" s="351" t="s">
        <v>28</v>
      </c>
      <c r="Q336" s="350"/>
      <c r="R336" s="351" t="s">
        <v>34</v>
      </c>
      <c r="S336" s="747"/>
    </row>
    <row r="337" spans="1:19" x14ac:dyDescent="0.25">
      <c r="A337" s="19">
        <v>336</v>
      </c>
      <c r="B337" s="343">
        <v>45002</v>
      </c>
      <c r="C337" s="344" t="s">
        <v>577</v>
      </c>
      <c r="D337" s="345">
        <v>24166</v>
      </c>
      <c r="E337" s="346" t="s">
        <v>194</v>
      </c>
      <c r="F337" s="347">
        <f>IF(ISBLANK(Таблица3[[#This Row],[Birthday]]),"",DATEDIF(Таблица3[[#This Row],[Birthday]],Таблица3[[#This Row],[Date]],"y"))</f>
        <v>57</v>
      </c>
      <c r="G337" s="348">
        <v>4274</v>
      </c>
      <c r="H337" s="349">
        <v>35</v>
      </c>
      <c r="I337" s="350" t="s">
        <v>178</v>
      </c>
      <c r="J337" s="350" t="s">
        <v>158</v>
      </c>
      <c r="K337" s="350"/>
      <c r="L337" s="350" t="s">
        <v>524</v>
      </c>
      <c r="M337" s="350" t="s">
        <v>159</v>
      </c>
      <c r="N337" s="350"/>
      <c r="O337" s="350"/>
      <c r="P337" s="351" t="s">
        <v>28</v>
      </c>
      <c r="Q337" s="350"/>
      <c r="R337" s="351" t="s">
        <v>33</v>
      </c>
      <c r="S337" s="747"/>
    </row>
    <row r="338" spans="1:19" x14ac:dyDescent="0.25">
      <c r="A338" s="19">
        <v>337</v>
      </c>
      <c r="B338" s="343">
        <v>45002</v>
      </c>
      <c r="C338" s="352" t="s">
        <v>578</v>
      </c>
      <c r="D338" s="353">
        <v>21165</v>
      </c>
      <c r="E338" s="354" t="s">
        <v>194</v>
      </c>
      <c r="F338" s="355">
        <f>IF(ISBLANK(Таблица3[[#This Row],[Birthday]]),"",DATEDIF(Таблица3[[#This Row],[Birthday]],Таблица3[[#This Row],[Date]],"y"))</f>
        <v>65</v>
      </c>
      <c r="G338" s="356">
        <v>4262</v>
      </c>
      <c r="H338" s="357">
        <v>35</v>
      </c>
      <c r="I338" s="358" t="s">
        <v>350</v>
      </c>
      <c r="J338" s="358" t="s">
        <v>158</v>
      </c>
      <c r="K338" s="358" t="s">
        <v>174</v>
      </c>
      <c r="L338" s="358" t="s">
        <v>163</v>
      </c>
      <c r="M338" s="358" t="s">
        <v>159</v>
      </c>
      <c r="N338" s="358">
        <v>4</v>
      </c>
      <c r="O338" s="358" t="s">
        <v>164</v>
      </c>
      <c r="P338" s="359" t="s">
        <v>28</v>
      </c>
      <c r="Q338" s="358"/>
      <c r="R338" s="359" t="s">
        <v>33</v>
      </c>
      <c r="S338" s="747"/>
    </row>
    <row r="339" spans="1:19" x14ac:dyDescent="0.25">
      <c r="A339" s="19">
        <v>338</v>
      </c>
      <c r="B339" s="343">
        <v>45006</v>
      </c>
      <c r="C339" s="344" t="s">
        <v>579</v>
      </c>
      <c r="D339" s="345">
        <v>22704</v>
      </c>
      <c r="E339" s="346" t="s">
        <v>194</v>
      </c>
      <c r="F339" s="347">
        <f>IF(ISBLANK(Таблица3[[#This Row],[Birthday]]),"",DATEDIF(Таблица3[[#This Row],[Birthday]],Таблица3[[#This Row],[Date]],"y"))</f>
        <v>61</v>
      </c>
      <c r="G339" s="348">
        <v>4462</v>
      </c>
      <c r="H339" s="349">
        <v>35</v>
      </c>
      <c r="I339" s="350" t="s">
        <v>178</v>
      </c>
      <c r="J339" s="350"/>
      <c r="K339" s="350" t="s">
        <v>174</v>
      </c>
      <c r="L339" s="50" t="s">
        <v>1020</v>
      </c>
      <c r="M339" s="350" t="s">
        <v>159</v>
      </c>
      <c r="N339" s="350">
        <v>3</v>
      </c>
      <c r="O339" s="350" t="s">
        <v>164</v>
      </c>
      <c r="P339" s="351" t="s">
        <v>28</v>
      </c>
      <c r="Q339" s="350" t="s">
        <v>8</v>
      </c>
      <c r="R339" s="351"/>
      <c r="S339" s="747"/>
    </row>
    <row r="340" spans="1:19" x14ac:dyDescent="0.25">
      <c r="A340" s="19">
        <v>339</v>
      </c>
      <c r="B340" s="343">
        <v>45009</v>
      </c>
      <c r="C340" s="344" t="s">
        <v>580</v>
      </c>
      <c r="D340" s="345">
        <v>22431</v>
      </c>
      <c r="E340" s="346" t="s">
        <v>193</v>
      </c>
      <c r="F340" s="347">
        <f>IF(ISBLANK(Таблица3[[#This Row],[Birthday]]),"",DATEDIF(Таблица3[[#This Row],[Birthday]],Таблица3[[#This Row],[Date]],"y"))</f>
        <v>61</v>
      </c>
      <c r="G340" s="348">
        <v>4670</v>
      </c>
      <c r="H340" s="349">
        <v>35</v>
      </c>
      <c r="I340" s="350" t="s">
        <v>178</v>
      </c>
      <c r="J340" s="350" t="s">
        <v>158</v>
      </c>
      <c r="K340" s="350" t="s">
        <v>174</v>
      </c>
      <c r="L340" s="350" t="s">
        <v>183</v>
      </c>
      <c r="M340" s="350" t="s">
        <v>159</v>
      </c>
      <c r="N340" s="350">
        <v>1</v>
      </c>
      <c r="O340" s="350" t="s">
        <v>190</v>
      </c>
      <c r="P340" s="351" t="s">
        <v>28</v>
      </c>
      <c r="Q340" s="350"/>
      <c r="R340" s="351" t="s">
        <v>165</v>
      </c>
      <c r="S340" s="747"/>
    </row>
    <row r="341" spans="1:19" x14ac:dyDescent="0.25">
      <c r="A341" s="19">
        <v>340</v>
      </c>
      <c r="B341" s="343">
        <v>45009</v>
      </c>
      <c r="C341" s="344" t="s">
        <v>581</v>
      </c>
      <c r="D341" s="345">
        <v>22798</v>
      </c>
      <c r="E341" s="346" t="s">
        <v>193</v>
      </c>
      <c r="F341" s="347">
        <f>IF(ISBLANK(Таблица3[[#This Row],[Birthday]]),"",DATEDIF(Таблица3[[#This Row],[Birthday]],Таблица3[[#This Row],[Date]],"y"))</f>
        <v>60</v>
      </c>
      <c r="G341" s="348">
        <v>4676</v>
      </c>
      <c r="H341" s="349">
        <v>35</v>
      </c>
      <c r="I341" s="350" t="s">
        <v>178</v>
      </c>
      <c r="J341" s="350" t="s">
        <v>158</v>
      </c>
      <c r="K341" s="350" t="s">
        <v>174</v>
      </c>
      <c r="L341" s="350" t="s">
        <v>163</v>
      </c>
      <c r="M341" s="350" t="s">
        <v>159</v>
      </c>
      <c r="N341" s="350">
        <v>3</v>
      </c>
      <c r="O341" s="350" t="s">
        <v>164</v>
      </c>
      <c r="P341" s="351" t="s">
        <v>28</v>
      </c>
      <c r="Q341" s="350"/>
      <c r="R341" s="351" t="s">
        <v>12</v>
      </c>
      <c r="S341" s="747"/>
    </row>
    <row r="342" spans="1:19" x14ac:dyDescent="0.25">
      <c r="A342" s="19">
        <v>341</v>
      </c>
      <c r="B342" s="343">
        <v>45009</v>
      </c>
      <c r="C342" s="352" t="s">
        <v>582</v>
      </c>
      <c r="D342" s="353">
        <v>25049</v>
      </c>
      <c r="E342" s="354" t="s">
        <v>194</v>
      </c>
      <c r="F342" s="355">
        <f>IF(ISBLANK(Таблица3[[#This Row],[Birthday]]),"",DATEDIF(Таблица3[[#This Row],[Birthday]],Таблица3[[#This Row],[Date]],"y"))</f>
        <v>54</v>
      </c>
      <c r="G342" s="356">
        <v>4720</v>
      </c>
      <c r="H342" s="357">
        <v>35</v>
      </c>
      <c r="I342" s="358" t="s">
        <v>350</v>
      </c>
      <c r="J342" s="358" t="s">
        <v>158</v>
      </c>
      <c r="K342" s="358" t="s">
        <v>174</v>
      </c>
      <c r="L342" s="358" t="s">
        <v>183</v>
      </c>
      <c r="M342" s="358" t="s">
        <v>159</v>
      </c>
      <c r="N342" s="358">
        <v>1</v>
      </c>
      <c r="O342" s="358" t="s">
        <v>164</v>
      </c>
      <c r="P342" s="359" t="s">
        <v>28</v>
      </c>
      <c r="Q342" s="358"/>
      <c r="R342" s="359" t="s">
        <v>165</v>
      </c>
      <c r="S342" s="747"/>
    </row>
    <row r="343" spans="1:19" x14ac:dyDescent="0.25">
      <c r="A343" s="19">
        <v>342</v>
      </c>
      <c r="B343" s="343">
        <v>45012</v>
      </c>
      <c r="C343" s="344" t="s">
        <v>583</v>
      </c>
      <c r="D343" s="345">
        <v>17065</v>
      </c>
      <c r="E343" s="346" t="s">
        <v>194</v>
      </c>
      <c r="F343" s="347">
        <f>IF(ISBLANK(Таблица3[[#This Row],[Birthday]]),"",DATEDIF(Таблица3[[#This Row],[Birthday]],Таблица3[[#This Row],[Date]],"y"))</f>
        <v>76</v>
      </c>
      <c r="G343" s="348">
        <v>4798</v>
      </c>
      <c r="H343" s="349">
        <v>35</v>
      </c>
      <c r="I343" s="350" t="s">
        <v>178</v>
      </c>
      <c r="J343" s="350" t="s">
        <v>158</v>
      </c>
      <c r="K343" s="350" t="s">
        <v>174</v>
      </c>
      <c r="L343" s="350" t="s">
        <v>163</v>
      </c>
      <c r="M343" s="350" t="s">
        <v>159</v>
      </c>
      <c r="N343" s="350">
        <v>2</v>
      </c>
      <c r="O343" s="350" t="s">
        <v>164</v>
      </c>
      <c r="P343" s="351" t="s">
        <v>28</v>
      </c>
      <c r="Q343" s="350"/>
      <c r="R343" s="351" t="s">
        <v>24</v>
      </c>
      <c r="S343" s="747"/>
    </row>
    <row r="344" spans="1:19" x14ac:dyDescent="0.25">
      <c r="A344" s="19">
        <v>343</v>
      </c>
      <c r="B344" s="343">
        <v>45012</v>
      </c>
      <c r="C344" s="344" t="s">
        <v>584</v>
      </c>
      <c r="D344" s="345">
        <v>18701</v>
      </c>
      <c r="E344" s="346" t="s">
        <v>193</v>
      </c>
      <c r="F344" s="347">
        <f>IF(ISBLANK(Таблица3[[#This Row],[Birthday]]),"",DATEDIF(Таблица3[[#This Row],[Birthday]],Таблица3[[#This Row],[Date]],"y"))</f>
        <v>72</v>
      </c>
      <c r="G344" s="348">
        <v>4812</v>
      </c>
      <c r="H344" s="349">
        <v>35</v>
      </c>
      <c r="I344" s="350" t="s">
        <v>178</v>
      </c>
      <c r="J344" s="350" t="s">
        <v>158</v>
      </c>
      <c r="K344" s="350" t="s">
        <v>174</v>
      </c>
      <c r="L344" s="350" t="s">
        <v>183</v>
      </c>
      <c r="M344" s="350" t="s">
        <v>159</v>
      </c>
      <c r="N344" s="350">
        <v>2</v>
      </c>
      <c r="O344" s="350" t="s">
        <v>164</v>
      </c>
      <c r="P344" s="351" t="s">
        <v>28</v>
      </c>
      <c r="Q344" s="350"/>
      <c r="R344" s="351" t="s">
        <v>31</v>
      </c>
      <c r="S344" s="747"/>
    </row>
    <row r="345" spans="1:19" x14ac:dyDescent="0.25">
      <c r="A345" s="19">
        <v>344</v>
      </c>
      <c r="B345" s="343">
        <v>45012</v>
      </c>
      <c r="C345" s="352" t="s">
        <v>585</v>
      </c>
      <c r="D345" s="353">
        <v>26743</v>
      </c>
      <c r="E345" s="354" t="s">
        <v>193</v>
      </c>
      <c r="F345" s="355">
        <f>IF(ISBLANK(Таблица3[[#This Row],[Birthday]]),"",DATEDIF(Таблица3[[#This Row],[Birthday]],Таблица3[[#This Row],[Date]],"y"))</f>
        <v>50</v>
      </c>
      <c r="G345" s="356">
        <v>4848</v>
      </c>
      <c r="H345" s="357">
        <v>35</v>
      </c>
      <c r="I345" s="358" t="s">
        <v>350</v>
      </c>
      <c r="J345" s="358" t="s">
        <v>158</v>
      </c>
      <c r="K345" s="358" t="s">
        <v>174</v>
      </c>
      <c r="L345" s="358" t="s">
        <v>292</v>
      </c>
      <c r="M345" s="358" t="s">
        <v>159</v>
      </c>
      <c r="N345" s="358">
        <v>1</v>
      </c>
      <c r="O345" s="358" t="s">
        <v>164</v>
      </c>
      <c r="P345" s="359" t="s">
        <v>28</v>
      </c>
      <c r="Q345" s="358"/>
      <c r="R345" s="359" t="s">
        <v>34</v>
      </c>
      <c r="S345" s="747"/>
    </row>
    <row r="346" spans="1:19" x14ac:dyDescent="0.25">
      <c r="A346" s="19">
        <v>345</v>
      </c>
      <c r="B346" s="343">
        <v>45015</v>
      </c>
      <c r="C346" s="344" t="s">
        <v>586</v>
      </c>
      <c r="D346" s="345">
        <v>19289</v>
      </c>
      <c r="E346" s="346" t="s">
        <v>194</v>
      </c>
      <c r="F346" s="347">
        <f>IF(ISBLANK(Таблица3[[#This Row],[Birthday]]),"",DATEDIF(Таблица3[[#This Row],[Birthday]],Таблица3[[#This Row],[Date]],"y"))</f>
        <v>70</v>
      </c>
      <c r="G346" s="348">
        <v>4874</v>
      </c>
      <c r="H346" s="349">
        <v>35</v>
      </c>
      <c r="I346" s="350" t="s">
        <v>350</v>
      </c>
      <c r="J346" s="350" t="s">
        <v>158</v>
      </c>
      <c r="K346" s="350"/>
      <c r="L346" s="350"/>
      <c r="M346" s="350" t="s">
        <v>159</v>
      </c>
      <c r="N346" s="350"/>
      <c r="O346" s="350"/>
      <c r="P346" s="351" t="s">
        <v>28</v>
      </c>
      <c r="Q346" s="350"/>
      <c r="R346" s="351" t="s">
        <v>34</v>
      </c>
      <c r="S346" s="747"/>
    </row>
    <row r="347" spans="1:19" x14ac:dyDescent="0.25">
      <c r="A347" s="19">
        <v>346</v>
      </c>
      <c r="B347" s="343">
        <v>45015</v>
      </c>
      <c r="C347" s="352" t="s">
        <v>587</v>
      </c>
      <c r="D347" s="353">
        <v>14742</v>
      </c>
      <c r="E347" s="354" t="s">
        <v>194</v>
      </c>
      <c r="F347" s="355">
        <f>IF(ISBLANK(Таблица3[[#This Row],[Birthday]]),"",DATEDIF(Таблица3[[#This Row],[Birthday]],Таблица3[[#This Row],[Date]],"y"))</f>
        <v>82</v>
      </c>
      <c r="G347" s="356">
        <v>8118</v>
      </c>
      <c r="H347" s="357">
        <v>35</v>
      </c>
      <c r="I347" s="358" t="s">
        <v>178</v>
      </c>
      <c r="J347" s="358" t="s">
        <v>158</v>
      </c>
      <c r="K347" s="358" t="s">
        <v>174</v>
      </c>
      <c r="L347" s="358" t="s">
        <v>183</v>
      </c>
      <c r="M347" s="358" t="s">
        <v>159</v>
      </c>
      <c r="N347" s="358">
        <v>1</v>
      </c>
      <c r="O347" s="358" t="s">
        <v>164</v>
      </c>
      <c r="P347" s="359" t="s">
        <v>28</v>
      </c>
      <c r="Q347" s="358"/>
      <c r="R347" s="359" t="s">
        <v>15</v>
      </c>
      <c r="S347" s="747"/>
    </row>
    <row r="348" spans="1:19" x14ac:dyDescent="0.25">
      <c r="A348" s="19">
        <v>347</v>
      </c>
      <c r="B348" s="343">
        <v>45015</v>
      </c>
      <c r="C348" s="344" t="s">
        <v>588</v>
      </c>
      <c r="D348" s="345">
        <v>25221</v>
      </c>
      <c r="E348" s="346" t="s">
        <v>193</v>
      </c>
      <c r="F348" s="347">
        <f>IF(ISBLANK(Таблица3[[#This Row],[Birthday]]),"",DATEDIF(Таблица3[[#This Row],[Birthday]],Таблица3[[#This Row],[Date]],"y"))</f>
        <v>54</v>
      </c>
      <c r="G348" s="348">
        <v>8155</v>
      </c>
      <c r="H348" s="349">
        <v>35</v>
      </c>
      <c r="I348" s="350" t="s">
        <v>350</v>
      </c>
      <c r="J348" s="350" t="s">
        <v>158</v>
      </c>
      <c r="K348" s="350"/>
      <c r="L348" s="350"/>
      <c r="M348" s="350" t="s">
        <v>159</v>
      </c>
      <c r="N348" s="350"/>
      <c r="O348" s="350"/>
      <c r="P348" s="351" t="s">
        <v>28</v>
      </c>
      <c r="Q348" s="350"/>
      <c r="R348" s="351" t="s">
        <v>34</v>
      </c>
      <c r="S348" s="747"/>
    </row>
    <row r="349" spans="1:19" x14ac:dyDescent="0.25">
      <c r="A349" s="19">
        <v>348</v>
      </c>
      <c r="B349" s="343">
        <v>45015</v>
      </c>
      <c r="C349" s="344" t="s">
        <v>589</v>
      </c>
      <c r="D349" s="345">
        <v>24218</v>
      </c>
      <c r="E349" s="346" t="s">
        <v>193</v>
      </c>
      <c r="F349" s="347">
        <f>IF(ISBLANK(Таблица3[[#This Row],[Birthday]]),"",DATEDIF(Таблица3[[#This Row],[Birthday]],Таблица3[[#This Row],[Date]],"y"))</f>
        <v>56</v>
      </c>
      <c r="G349" s="348">
        <v>8094</v>
      </c>
      <c r="H349" s="349">
        <v>35</v>
      </c>
      <c r="I349" s="350" t="s">
        <v>350</v>
      </c>
      <c r="J349" s="350" t="s">
        <v>158</v>
      </c>
      <c r="K349" s="350"/>
      <c r="L349" s="350"/>
      <c r="M349" s="350" t="s">
        <v>159</v>
      </c>
      <c r="N349" s="350"/>
      <c r="O349" s="350"/>
      <c r="P349" s="351" t="s">
        <v>28</v>
      </c>
      <c r="Q349" s="350"/>
      <c r="R349" s="351" t="s">
        <v>34</v>
      </c>
      <c r="S349" s="747"/>
    </row>
    <row r="350" spans="1:19" x14ac:dyDescent="0.25">
      <c r="A350" s="19">
        <v>349</v>
      </c>
      <c r="B350" s="343">
        <v>45019</v>
      </c>
      <c r="C350" s="344" t="s">
        <v>590</v>
      </c>
      <c r="D350" s="345">
        <v>18662</v>
      </c>
      <c r="E350" s="346" t="s">
        <v>193</v>
      </c>
      <c r="F350" s="347">
        <f>IF(ISBLANK(Таблица3[[#This Row],[Birthday]]),"",DATEDIF(Таблица3[[#This Row],[Birthday]],Таблица3[[#This Row],[Date]],"y"))</f>
        <v>72</v>
      </c>
      <c r="G350" s="348">
        <v>8354</v>
      </c>
      <c r="H350" s="349">
        <v>35</v>
      </c>
      <c r="I350" s="350" t="s">
        <v>178</v>
      </c>
      <c r="J350" s="350" t="s">
        <v>158</v>
      </c>
      <c r="K350" s="350" t="s">
        <v>174</v>
      </c>
      <c r="L350" s="350" t="s">
        <v>163</v>
      </c>
      <c r="M350" s="350" t="s">
        <v>159</v>
      </c>
      <c r="N350" s="350">
        <v>1</v>
      </c>
      <c r="O350" s="350" t="s">
        <v>164</v>
      </c>
      <c r="P350" s="351" t="s">
        <v>28</v>
      </c>
      <c r="Q350" s="350"/>
      <c r="R350" s="351" t="s">
        <v>35</v>
      </c>
      <c r="S350" s="747"/>
    </row>
    <row r="351" spans="1:19" x14ac:dyDescent="0.25">
      <c r="A351" s="19">
        <v>350</v>
      </c>
      <c r="B351" s="343">
        <v>45019</v>
      </c>
      <c r="C351" s="344" t="s">
        <v>598</v>
      </c>
      <c r="D351" s="345">
        <v>27778</v>
      </c>
      <c r="E351" s="346" t="s">
        <v>193</v>
      </c>
      <c r="F351" s="347">
        <f>IF(ISBLANK(Таблица3[[#This Row],[Birthday]]),"",DATEDIF(Таблица3[[#This Row],[Birthday]],Таблица3[[#This Row],[Date]],"y"))</f>
        <v>47</v>
      </c>
      <c r="G351" s="348">
        <v>8498</v>
      </c>
      <c r="H351" s="349">
        <v>35</v>
      </c>
      <c r="I351" s="350" t="s">
        <v>178</v>
      </c>
      <c r="J351" s="350" t="s">
        <v>158</v>
      </c>
      <c r="K351" s="350" t="s">
        <v>174</v>
      </c>
      <c r="L351" s="350" t="s">
        <v>163</v>
      </c>
      <c r="M351" s="350" t="s">
        <v>159</v>
      </c>
      <c r="N351" s="350">
        <v>1</v>
      </c>
      <c r="O351" s="350" t="s">
        <v>164</v>
      </c>
      <c r="P351" s="351" t="s">
        <v>28</v>
      </c>
      <c r="Q351" s="350"/>
      <c r="R351" s="351" t="s">
        <v>21</v>
      </c>
      <c r="S351" s="747"/>
    </row>
    <row r="352" spans="1:19" x14ac:dyDescent="0.25">
      <c r="A352" s="19">
        <v>351</v>
      </c>
      <c r="B352" s="343">
        <v>45019</v>
      </c>
      <c r="C352" s="344" t="s">
        <v>599</v>
      </c>
      <c r="D352" s="345">
        <v>24176</v>
      </c>
      <c r="E352" s="346" t="s">
        <v>193</v>
      </c>
      <c r="F352" s="347">
        <f>IF(ISBLANK(Таблица3[[#This Row],[Birthday]]),"",DATEDIF(Таблица3[[#This Row],[Birthday]],Таблица3[[#This Row],[Date]],"y"))</f>
        <v>57</v>
      </c>
      <c r="G352" s="348">
        <v>8501</v>
      </c>
      <c r="H352" s="349">
        <v>35</v>
      </c>
      <c r="I352" s="350" t="s">
        <v>350</v>
      </c>
      <c r="J352" s="350" t="s">
        <v>158</v>
      </c>
      <c r="K352" s="350" t="s">
        <v>174</v>
      </c>
      <c r="L352" s="350" t="s">
        <v>163</v>
      </c>
      <c r="M352" s="350" t="s">
        <v>159</v>
      </c>
      <c r="N352" s="350">
        <v>2</v>
      </c>
      <c r="O352" s="350" t="s">
        <v>164</v>
      </c>
      <c r="P352" s="351" t="s">
        <v>28</v>
      </c>
      <c r="Q352" s="350"/>
      <c r="R352" s="351" t="s">
        <v>35</v>
      </c>
      <c r="S352" s="747"/>
    </row>
    <row r="353" spans="1:19" x14ac:dyDescent="0.25">
      <c r="A353" s="19">
        <v>352</v>
      </c>
      <c r="B353" s="343">
        <v>45023</v>
      </c>
      <c r="C353" s="344" t="s">
        <v>600</v>
      </c>
      <c r="D353" s="345">
        <v>17077</v>
      </c>
      <c r="E353" s="346" t="s">
        <v>194</v>
      </c>
      <c r="F353" s="347">
        <f>IF(ISBLANK(Таблица3[[#This Row],[Birthday]]),"",DATEDIF(Таблица3[[#This Row],[Birthday]],Таблица3[[#This Row],[Date]],"y"))</f>
        <v>76</v>
      </c>
      <c r="G353" s="348">
        <v>8905</v>
      </c>
      <c r="H353" s="349">
        <v>35</v>
      </c>
      <c r="I353" s="350" t="s">
        <v>350</v>
      </c>
      <c r="J353" s="350" t="s">
        <v>158</v>
      </c>
      <c r="K353" s="350"/>
      <c r="L353" s="350"/>
      <c r="M353" s="350" t="s">
        <v>159</v>
      </c>
      <c r="N353" s="350"/>
      <c r="O353" s="350"/>
      <c r="P353" s="351" t="s">
        <v>28</v>
      </c>
      <c r="Q353" s="350"/>
      <c r="R353" s="351" t="s">
        <v>35</v>
      </c>
      <c r="S353" s="747"/>
    </row>
    <row r="354" spans="1:19" x14ac:dyDescent="0.25">
      <c r="A354" s="19">
        <v>353</v>
      </c>
      <c r="B354" s="343">
        <v>45023</v>
      </c>
      <c r="C354" s="344" t="s">
        <v>601</v>
      </c>
      <c r="D354" s="345">
        <v>20552</v>
      </c>
      <c r="E354" s="346" t="s">
        <v>194</v>
      </c>
      <c r="F354" s="347">
        <f>IF(ISBLANK(Таблица3[[#This Row],[Birthday]]),"",DATEDIF(Таблица3[[#This Row],[Birthday]],Таблица3[[#This Row],[Date]],"y"))</f>
        <v>67</v>
      </c>
      <c r="G354" s="348">
        <v>8986</v>
      </c>
      <c r="H354" s="349">
        <v>35</v>
      </c>
      <c r="I354" s="350" t="s">
        <v>350</v>
      </c>
      <c r="J354" s="350" t="s">
        <v>158</v>
      </c>
      <c r="K354" s="350"/>
      <c r="L354" s="350"/>
      <c r="M354" s="350" t="s">
        <v>159</v>
      </c>
      <c r="N354" s="350"/>
      <c r="O354" s="350"/>
      <c r="P354" s="351" t="s">
        <v>28</v>
      </c>
      <c r="Q354" s="350"/>
      <c r="R354" s="351" t="s">
        <v>35</v>
      </c>
      <c r="S354" s="747"/>
    </row>
    <row r="355" spans="1:19" x14ac:dyDescent="0.25">
      <c r="A355" s="19">
        <v>354</v>
      </c>
      <c r="B355" s="343">
        <v>45023</v>
      </c>
      <c r="C355" s="352" t="s">
        <v>602</v>
      </c>
      <c r="D355" s="353">
        <v>14265</v>
      </c>
      <c r="E355" s="354" t="s">
        <v>194</v>
      </c>
      <c r="F355" s="355">
        <f>IF(ISBLANK(Таблица3[[#This Row],[Birthday]]),"",DATEDIF(Таблица3[[#This Row],[Birthday]],Таблица3[[#This Row],[Date]],"y"))</f>
        <v>84</v>
      </c>
      <c r="G355" s="356">
        <v>9014</v>
      </c>
      <c r="H355" s="357">
        <v>35</v>
      </c>
      <c r="I355" s="358" t="s">
        <v>178</v>
      </c>
      <c r="J355" s="358" t="s">
        <v>158</v>
      </c>
      <c r="K355" s="358" t="s">
        <v>174</v>
      </c>
      <c r="L355" s="358" t="s">
        <v>183</v>
      </c>
      <c r="M355" s="358" t="s">
        <v>159</v>
      </c>
      <c r="N355" s="358">
        <v>3</v>
      </c>
      <c r="O355" s="358" t="s">
        <v>164</v>
      </c>
      <c r="P355" s="359" t="s">
        <v>28</v>
      </c>
      <c r="Q355" s="358"/>
      <c r="R355" s="359" t="s">
        <v>35</v>
      </c>
      <c r="S355" s="747"/>
    </row>
    <row r="356" spans="1:19" x14ac:dyDescent="0.25">
      <c r="A356" s="19">
        <v>355</v>
      </c>
      <c r="B356" s="343">
        <v>45024</v>
      </c>
      <c r="C356" s="352" t="s">
        <v>603</v>
      </c>
      <c r="D356" s="353">
        <v>15385</v>
      </c>
      <c r="E356" s="354" t="s">
        <v>194</v>
      </c>
      <c r="F356" s="355">
        <f>IF(ISBLANK(Таблица3[[#This Row],[Birthday]]),"",DATEDIF(Таблица3[[#This Row],[Birthday]],Таблица3[[#This Row],[Date]],"y"))</f>
        <v>81</v>
      </c>
      <c r="G356" s="356">
        <v>9025</v>
      </c>
      <c r="H356" s="357">
        <v>35</v>
      </c>
      <c r="I356" s="358" t="s">
        <v>178</v>
      </c>
      <c r="J356" s="358" t="s">
        <v>158</v>
      </c>
      <c r="K356" s="358" t="s">
        <v>174</v>
      </c>
      <c r="L356" s="358" t="s">
        <v>163</v>
      </c>
      <c r="M356" s="358" t="s">
        <v>159</v>
      </c>
      <c r="N356" s="358">
        <v>2</v>
      </c>
      <c r="O356" s="358" t="s">
        <v>192</v>
      </c>
      <c r="P356" s="359" t="s">
        <v>28</v>
      </c>
      <c r="Q356" s="358"/>
      <c r="R356" s="359" t="s">
        <v>9</v>
      </c>
      <c r="S356" s="747"/>
    </row>
    <row r="357" spans="1:19" x14ac:dyDescent="0.25">
      <c r="A357" s="19">
        <v>356</v>
      </c>
      <c r="B357" s="343">
        <v>45026</v>
      </c>
      <c r="C357" s="344" t="s">
        <v>604</v>
      </c>
      <c r="D357" s="345">
        <v>26415</v>
      </c>
      <c r="E357" s="47" t="s">
        <v>194</v>
      </c>
      <c r="F357" s="347">
        <f>IF(ISBLANK(Таблица3[[#This Row],[Birthday]]),"",DATEDIF(Таблица3[[#This Row],[Birthday]],Таблица3[[#This Row],[Date]],"y"))</f>
        <v>50</v>
      </c>
      <c r="G357" s="348">
        <v>9134</v>
      </c>
      <c r="H357" s="349">
        <v>35</v>
      </c>
      <c r="I357" s="350" t="s">
        <v>178</v>
      </c>
      <c r="J357" s="350" t="s">
        <v>158</v>
      </c>
      <c r="K357" s="350" t="s">
        <v>174</v>
      </c>
      <c r="L357" s="50" t="s">
        <v>206</v>
      </c>
      <c r="M357" s="50" t="s">
        <v>159</v>
      </c>
      <c r="N357" s="350">
        <v>2</v>
      </c>
      <c r="O357" s="50" t="s">
        <v>164</v>
      </c>
      <c r="P357" s="51" t="s">
        <v>28</v>
      </c>
      <c r="Q357" s="350"/>
      <c r="R357" s="51" t="s">
        <v>24</v>
      </c>
      <c r="S357" s="747"/>
    </row>
    <row r="358" spans="1:19" x14ac:dyDescent="0.25">
      <c r="A358" s="19">
        <v>357</v>
      </c>
      <c r="B358" s="343">
        <v>45026</v>
      </c>
      <c r="C358" s="45" t="s">
        <v>605</v>
      </c>
      <c r="D358" s="345">
        <v>18599</v>
      </c>
      <c r="E358" s="47" t="s">
        <v>193</v>
      </c>
      <c r="F358" s="347">
        <f>IF(ISBLANK(Таблица3[[#This Row],[Birthday]]),"",DATEDIF(Таблица3[[#This Row],[Birthday]],Таблица3[[#This Row],[Date]],"y"))</f>
        <v>72</v>
      </c>
      <c r="G358" s="348">
        <v>9148</v>
      </c>
      <c r="H358" s="349">
        <v>35</v>
      </c>
      <c r="I358" s="350" t="s">
        <v>350</v>
      </c>
      <c r="J358" s="350" t="s">
        <v>158</v>
      </c>
      <c r="K358" s="350"/>
      <c r="L358" s="350"/>
      <c r="M358" s="50" t="s">
        <v>159</v>
      </c>
      <c r="N358" s="350"/>
      <c r="O358" s="350"/>
      <c r="P358" s="351" t="s">
        <v>28</v>
      </c>
      <c r="Q358" s="350"/>
      <c r="R358" s="51" t="s">
        <v>32</v>
      </c>
      <c r="S358" s="747"/>
    </row>
    <row r="359" spans="1:19" x14ac:dyDescent="0.25">
      <c r="A359" s="19">
        <v>358</v>
      </c>
      <c r="B359" s="343">
        <v>45026</v>
      </c>
      <c r="C359" s="45" t="s">
        <v>606</v>
      </c>
      <c r="D359" s="345">
        <v>20749</v>
      </c>
      <c r="E359" s="47" t="s">
        <v>194</v>
      </c>
      <c r="F359" s="347">
        <f>IF(ISBLANK(Таблица3[[#This Row],[Birthday]]),"",DATEDIF(Таблица3[[#This Row],[Birthday]],Таблица3[[#This Row],[Date]],"y"))</f>
        <v>66</v>
      </c>
      <c r="G359" s="348">
        <v>9092</v>
      </c>
      <c r="H359" s="349">
        <v>10</v>
      </c>
      <c r="I359" s="350" t="s">
        <v>607</v>
      </c>
      <c r="J359" s="350" t="s">
        <v>158</v>
      </c>
      <c r="K359" s="350"/>
      <c r="L359" s="350"/>
      <c r="M359" s="350"/>
      <c r="N359" s="350"/>
      <c r="O359" s="350"/>
      <c r="P359" s="351" t="s">
        <v>28</v>
      </c>
      <c r="Q359" s="350"/>
      <c r="R359" s="51" t="s">
        <v>15</v>
      </c>
      <c r="S359" s="747"/>
    </row>
    <row r="360" spans="1:19" x14ac:dyDescent="0.25">
      <c r="A360" s="19">
        <v>359</v>
      </c>
      <c r="B360" s="343">
        <v>45026</v>
      </c>
      <c r="C360" s="45" t="s">
        <v>612</v>
      </c>
      <c r="D360" s="345">
        <v>25574</v>
      </c>
      <c r="E360" s="47" t="s">
        <v>193</v>
      </c>
      <c r="F360" s="347">
        <f>IF(ISBLANK(Таблица3[[#This Row],[Birthday]]),"",DATEDIF(Таблица3[[#This Row],[Birthday]],Таблица3[[#This Row],[Date]],"y"))</f>
        <v>53</v>
      </c>
      <c r="G360" s="348">
        <v>9214</v>
      </c>
      <c r="H360" s="349">
        <v>35</v>
      </c>
      <c r="I360" s="350" t="s">
        <v>350</v>
      </c>
      <c r="J360" s="350" t="s">
        <v>158</v>
      </c>
      <c r="K360" s="350" t="s">
        <v>174</v>
      </c>
      <c r="L360" s="50" t="s">
        <v>163</v>
      </c>
      <c r="M360" s="50" t="s">
        <v>159</v>
      </c>
      <c r="N360" s="350">
        <v>2</v>
      </c>
      <c r="O360" s="50" t="s">
        <v>164</v>
      </c>
      <c r="P360" s="51" t="s">
        <v>28</v>
      </c>
      <c r="Q360" s="350"/>
      <c r="R360" s="51" t="s">
        <v>32</v>
      </c>
      <c r="S360" s="747"/>
    </row>
    <row r="361" spans="1:19" x14ac:dyDescent="0.25">
      <c r="A361" s="19">
        <v>360</v>
      </c>
      <c r="B361" s="343">
        <v>45027</v>
      </c>
      <c r="C361" s="45" t="s">
        <v>613</v>
      </c>
      <c r="D361" s="345">
        <v>20173</v>
      </c>
      <c r="E361" s="47" t="s">
        <v>193</v>
      </c>
      <c r="F361" s="347">
        <f>IF(ISBLANK(Таблица3[[#This Row],[Birthday]]),"",DATEDIF(Таблица3[[#This Row],[Birthday]],Таблица3[[#This Row],[Date]],"y"))</f>
        <v>68</v>
      </c>
      <c r="G361" s="348">
        <v>9244</v>
      </c>
      <c r="H361" s="349">
        <v>35</v>
      </c>
      <c r="I361" s="350" t="s">
        <v>178</v>
      </c>
      <c r="J361" s="350" t="s">
        <v>158</v>
      </c>
      <c r="K361" s="350" t="s">
        <v>174</v>
      </c>
      <c r="L361" s="50" t="s">
        <v>163</v>
      </c>
      <c r="M361" s="50" t="s">
        <v>159</v>
      </c>
      <c r="N361" s="350">
        <v>3</v>
      </c>
      <c r="O361" s="50" t="s">
        <v>164</v>
      </c>
      <c r="P361" s="51" t="s">
        <v>28</v>
      </c>
      <c r="Q361" s="350"/>
      <c r="R361" s="51" t="s">
        <v>32</v>
      </c>
      <c r="S361" s="747"/>
    </row>
    <row r="362" spans="1:19" x14ac:dyDescent="0.25">
      <c r="A362" s="19">
        <v>361</v>
      </c>
      <c r="B362" s="343">
        <v>45029</v>
      </c>
      <c r="C362" s="45" t="s">
        <v>614</v>
      </c>
      <c r="D362" s="345">
        <v>17905</v>
      </c>
      <c r="E362" s="47" t="s">
        <v>193</v>
      </c>
      <c r="F362" s="347">
        <f>IF(ISBLANK(Таблица3[[#This Row],[Birthday]]),"",DATEDIF(Таблица3[[#This Row],[Birthday]],Таблица3[[#This Row],[Date]],"y"))</f>
        <v>74</v>
      </c>
      <c r="G362" s="348">
        <v>9392</v>
      </c>
      <c r="H362" s="349">
        <v>24</v>
      </c>
      <c r="I362" s="350" t="s">
        <v>608</v>
      </c>
      <c r="J362" s="350"/>
      <c r="K362" s="350" t="s">
        <v>174</v>
      </c>
      <c r="L362" s="50" t="s">
        <v>206</v>
      </c>
      <c r="M362" s="50" t="s">
        <v>159</v>
      </c>
      <c r="N362" s="350">
        <v>1</v>
      </c>
      <c r="O362" s="50" t="s">
        <v>164</v>
      </c>
      <c r="P362" s="51" t="s">
        <v>28</v>
      </c>
      <c r="Q362" s="350"/>
      <c r="R362" s="51" t="s">
        <v>35</v>
      </c>
      <c r="S362" s="747"/>
    </row>
    <row r="363" spans="1:19" x14ac:dyDescent="0.25">
      <c r="A363" s="19">
        <v>362</v>
      </c>
      <c r="B363" s="343">
        <v>45029</v>
      </c>
      <c r="C363" s="52" t="s">
        <v>615</v>
      </c>
      <c r="D363" s="353">
        <v>25917</v>
      </c>
      <c r="E363" s="54" t="s">
        <v>193</v>
      </c>
      <c r="F363" s="355">
        <f>IF(ISBLANK(Таблица3[[#This Row],[Birthday]]),"",DATEDIF(Таблица3[[#This Row],[Birthday]],Таблица3[[#This Row],[Date]],"y"))</f>
        <v>52</v>
      </c>
      <c r="G363" s="356">
        <v>9425</v>
      </c>
      <c r="H363" s="357">
        <v>24</v>
      </c>
      <c r="I363" s="358" t="s">
        <v>608</v>
      </c>
      <c r="J363" s="57" t="s">
        <v>158</v>
      </c>
      <c r="K363" s="358"/>
      <c r="L363" s="358"/>
      <c r="M363" s="50" t="s">
        <v>159</v>
      </c>
      <c r="N363" s="358"/>
      <c r="O363" s="358"/>
      <c r="P363" s="359"/>
      <c r="Q363" s="358"/>
      <c r="R363" s="58" t="s">
        <v>15</v>
      </c>
      <c r="S363" s="747"/>
    </row>
    <row r="364" spans="1:19" x14ac:dyDescent="0.25">
      <c r="A364" s="19">
        <v>363</v>
      </c>
      <c r="B364" s="343">
        <v>45029</v>
      </c>
      <c r="C364" s="45" t="s">
        <v>616</v>
      </c>
      <c r="D364" s="362">
        <v>24051</v>
      </c>
      <c r="E364" s="47" t="s">
        <v>194</v>
      </c>
      <c r="F364" s="364">
        <f>IF(ISBLANK(Таблица3[[#This Row],[Birthday]]),"",DATEDIF(Таблица3[[#This Row],[Birthday]],Таблица3[[#This Row],[Date]],"y"))</f>
        <v>57</v>
      </c>
      <c r="G364" s="365">
        <v>9429</v>
      </c>
      <c r="H364" s="366">
        <v>24</v>
      </c>
      <c r="I364" s="367" t="s">
        <v>608</v>
      </c>
      <c r="J364" s="367" t="s">
        <v>158</v>
      </c>
      <c r="K364" s="367"/>
      <c r="L364" s="367"/>
      <c r="M364" s="50" t="s">
        <v>159</v>
      </c>
      <c r="N364" s="367"/>
      <c r="O364" s="367"/>
      <c r="P364" s="368"/>
      <c r="Q364" s="367"/>
      <c r="R364" s="51" t="s">
        <v>18</v>
      </c>
      <c r="S364" s="747"/>
    </row>
    <row r="365" spans="1:19" x14ac:dyDescent="0.25">
      <c r="A365" s="19">
        <v>364</v>
      </c>
      <c r="B365" s="343">
        <v>45029</v>
      </c>
      <c r="C365" s="45" t="s">
        <v>617</v>
      </c>
      <c r="D365" s="362">
        <v>18389</v>
      </c>
      <c r="E365" s="47" t="s">
        <v>194</v>
      </c>
      <c r="F365" s="364">
        <f>IF(ISBLANK(Таблица3[[#This Row],[Birthday]]),"",DATEDIF(Таблица3[[#This Row],[Birthday]],Таблица3[[#This Row],[Date]],"y"))</f>
        <v>72</v>
      </c>
      <c r="G365" s="365">
        <v>9401</v>
      </c>
      <c r="H365" s="366">
        <v>24</v>
      </c>
      <c r="I365" s="367" t="s">
        <v>608</v>
      </c>
      <c r="J365" s="367" t="s">
        <v>158</v>
      </c>
      <c r="K365" s="367"/>
      <c r="L365" s="367"/>
      <c r="M365" s="50" t="s">
        <v>159</v>
      </c>
      <c r="N365" s="367"/>
      <c r="O365" s="367"/>
      <c r="P365" s="368"/>
      <c r="Q365" s="367"/>
      <c r="R365" s="51" t="s">
        <v>18</v>
      </c>
      <c r="S365" s="747"/>
    </row>
    <row r="366" spans="1:19" x14ac:dyDescent="0.25">
      <c r="A366" s="19">
        <v>365</v>
      </c>
      <c r="B366" s="343">
        <v>45029</v>
      </c>
      <c r="C366" s="45" t="s">
        <v>618</v>
      </c>
      <c r="D366" s="362">
        <v>19221</v>
      </c>
      <c r="E366" s="47" t="s">
        <v>193</v>
      </c>
      <c r="F366" s="364">
        <f>IF(ISBLANK(Таблица3[[#This Row],[Birthday]]),"",DATEDIF(Таблица3[[#This Row],[Birthday]],Таблица3[[#This Row],[Date]],"y"))</f>
        <v>70</v>
      </c>
      <c r="G366" s="365">
        <v>9479</v>
      </c>
      <c r="H366" s="366">
        <v>24</v>
      </c>
      <c r="I366" s="50" t="s">
        <v>608</v>
      </c>
      <c r="J366" s="50" t="s">
        <v>158</v>
      </c>
      <c r="K366" s="367"/>
      <c r="L366" s="367"/>
      <c r="M366" s="50" t="s">
        <v>159</v>
      </c>
      <c r="N366" s="367"/>
      <c r="O366" s="367"/>
      <c r="P366" s="368"/>
      <c r="Q366" s="367"/>
      <c r="R366" s="51" t="s">
        <v>18</v>
      </c>
      <c r="S366" s="747"/>
    </row>
    <row r="367" spans="1:19" x14ac:dyDescent="0.25">
      <c r="A367" s="19">
        <v>366</v>
      </c>
      <c r="B367" s="343">
        <v>45029</v>
      </c>
      <c r="C367" s="361" t="s">
        <v>619</v>
      </c>
      <c r="D367" s="362">
        <v>14851</v>
      </c>
      <c r="E367" s="363" t="s">
        <v>193</v>
      </c>
      <c r="F367" s="364">
        <f>IF(ISBLANK(Таблица3[[#This Row],[Birthday]]),"",DATEDIF(Таблица3[[#This Row],[Birthday]],Таблица3[[#This Row],[Date]],"y"))</f>
        <v>82</v>
      </c>
      <c r="G367" s="365">
        <v>9606</v>
      </c>
      <c r="H367" s="366">
        <v>35</v>
      </c>
      <c r="I367" s="367" t="s">
        <v>178</v>
      </c>
      <c r="J367" s="367" t="s">
        <v>158</v>
      </c>
      <c r="K367" s="367" t="s">
        <v>174</v>
      </c>
      <c r="L367" s="367" t="s">
        <v>183</v>
      </c>
      <c r="M367" s="367" t="s">
        <v>159</v>
      </c>
      <c r="N367" s="367">
        <v>1</v>
      </c>
      <c r="O367" s="367" t="s">
        <v>164</v>
      </c>
      <c r="P367" s="368" t="s">
        <v>28</v>
      </c>
      <c r="Q367" s="367"/>
      <c r="R367" s="368" t="s">
        <v>35</v>
      </c>
      <c r="S367" s="747"/>
    </row>
    <row r="368" spans="1:19" x14ac:dyDescent="0.25">
      <c r="A368" s="19">
        <v>367</v>
      </c>
      <c r="B368" s="343">
        <v>45029</v>
      </c>
      <c r="C368" s="361" t="s">
        <v>620</v>
      </c>
      <c r="D368" s="362">
        <v>27838</v>
      </c>
      <c r="E368" s="363" t="s">
        <v>193</v>
      </c>
      <c r="F368" s="364">
        <f>IF(ISBLANK(Таблица3[[#This Row],[Birthday]]),"",DATEDIF(Таблица3[[#This Row],[Birthday]],Таблица3[[#This Row],[Date]],"y"))</f>
        <v>47</v>
      </c>
      <c r="G368" s="365">
        <v>9374</v>
      </c>
      <c r="H368" s="366">
        <v>7</v>
      </c>
      <c r="I368" s="367" t="s">
        <v>353</v>
      </c>
      <c r="J368" s="367" t="s">
        <v>170</v>
      </c>
      <c r="K368" s="367"/>
      <c r="L368" s="367"/>
      <c r="M368" s="367" t="s">
        <v>159</v>
      </c>
      <c r="N368" s="367"/>
      <c r="O368" s="367"/>
      <c r="P368" s="368" t="s">
        <v>28</v>
      </c>
      <c r="Q368" s="367"/>
      <c r="R368" s="368" t="s">
        <v>35</v>
      </c>
      <c r="S368" s="747"/>
    </row>
    <row r="369" spans="1:19" x14ac:dyDescent="0.25">
      <c r="A369" s="19">
        <v>368</v>
      </c>
      <c r="B369" s="343">
        <v>45029</v>
      </c>
      <c r="C369" s="361" t="s">
        <v>621</v>
      </c>
      <c r="D369" s="362">
        <v>22871</v>
      </c>
      <c r="E369" s="363" t="s">
        <v>193</v>
      </c>
      <c r="F369" s="364">
        <f>IF(ISBLANK(Таблица3[[#This Row],[Birthday]]),"",DATEDIF(Таблица3[[#This Row],[Birthday]],Таблица3[[#This Row],[Date]],"y"))</f>
        <v>60</v>
      </c>
      <c r="G369" s="365">
        <v>9389</v>
      </c>
      <c r="H369" s="366">
        <v>7</v>
      </c>
      <c r="I369" s="367" t="s">
        <v>437</v>
      </c>
      <c r="J369" s="367" t="s">
        <v>170</v>
      </c>
      <c r="K369" s="367"/>
      <c r="L369" s="367"/>
      <c r="M369" s="367" t="s">
        <v>159</v>
      </c>
      <c r="N369" s="367"/>
      <c r="O369" s="367"/>
      <c r="P369" s="368" t="s">
        <v>28</v>
      </c>
      <c r="Q369" s="367"/>
      <c r="R369" s="368" t="s">
        <v>165</v>
      </c>
      <c r="S369" s="747"/>
    </row>
    <row r="370" spans="1:19" x14ac:dyDescent="0.25">
      <c r="A370" s="19">
        <v>369</v>
      </c>
      <c r="B370" s="369">
        <v>45057</v>
      </c>
      <c r="C370" s="370" t="s">
        <v>622</v>
      </c>
      <c r="D370" s="371">
        <v>25689</v>
      </c>
      <c r="E370" s="372" t="s">
        <v>193</v>
      </c>
      <c r="F370" s="373">
        <f>IF(ISBLANK(Таблица3[[#This Row],[Birthday]]),"",DATEDIF(Таблица3[[#This Row],[Birthday]],Таблица3[[#This Row],[Date]],"y"))</f>
        <v>53</v>
      </c>
      <c r="G370" s="374">
        <v>11975</v>
      </c>
      <c r="H370" s="375">
        <v>35</v>
      </c>
      <c r="I370" s="376" t="s">
        <v>350</v>
      </c>
      <c r="J370" s="376" t="s">
        <v>158</v>
      </c>
      <c r="K370" s="376" t="s">
        <v>174</v>
      </c>
      <c r="L370" s="376" t="s">
        <v>163</v>
      </c>
      <c r="M370" s="376" t="s">
        <v>159</v>
      </c>
      <c r="N370" s="376">
        <v>1</v>
      </c>
      <c r="O370" s="376" t="s">
        <v>164</v>
      </c>
      <c r="P370" s="377" t="s">
        <v>28</v>
      </c>
      <c r="Q370" s="376"/>
      <c r="R370" s="377" t="s">
        <v>31</v>
      </c>
      <c r="S370" s="747"/>
    </row>
    <row r="371" spans="1:19" x14ac:dyDescent="0.25">
      <c r="A371" s="19">
        <v>370</v>
      </c>
      <c r="B371" s="360">
        <v>45060</v>
      </c>
      <c r="C371" s="361" t="s">
        <v>623</v>
      </c>
      <c r="D371" s="362">
        <v>23726</v>
      </c>
      <c r="E371" s="363" t="s">
        <v>194</v>
      </c>
      <c r="F371" s="364">
        <f>IF(ISBLANK(Таблица3[[#This Row],[Birthday]]),"",DATEDIF(Таблица3[[#This Row],[Birthday]],Таблица3[[#This Row],[Date]],"y"))</f>
        <v>58</v>
      </c>
      <c r="G371" s="365">
        <v>12309</v>
      </c>
      <c r="H371" s="366">
        <v>35</v>
      </c>
      <c r="I371" s="367" t="s">
        <v>178</v>
      </c>
      <c r="J371" s="367" t="s">
        <v>158</v>
      </c>
      <c r="K371" s="367"/>
      <c r="L371" s="367"/>
      <c r="M371" s="367" t="s">
        <v>159</v>
      </c>
      <c r="N371" s="367"/>
      <c r="O371" s="367"/>
      <c r="P371" s="368" t="s">
        <v>28</v>
      </c>
      <c r="Q371" s="367"/>
      <c r="R371" s="368" t="s">
        <v>165</v>
      </c>
      <c r="S371" s="747"/>
    </row>
    <row r="372" spans="1:19" x14ac:dyDescent="0.25">
      <c r="A372" s="19">
        <v>371</v>
      </c>
      <c r="B372" s="360">
        <v>45060</v>
      </c>
      <c r="C372" s="361" t="s">
        <v>624</v>
      </c>
      <c r="D372" s="362">
        <v>23072</v>
      </c>
      <c r="E372" s="363" t="s">
        <v>194</v>
      </c>
      <c r="F372" s="364">
        <f>IF(ISBLANK(Таблица3[[#This Row],[Birthday]]),"",DATEDIF(Таблица3[[#This Row],[Birthday]],Таблица3[[#This Row],[Date]],"y"))</f>
        <v>60</v>
      </c>
      <c r="G372" s="365">
        <v>12314</v>
      </c>
      <c r="H372" s="366">
        <v>35</v>
      </c>
      <c r="I372" s="367" t="s">
        <v>178</v>
      </c>
      <c r="J372" s="367" t="s">
        <v>158</v>
      </c>
      <c r="K372" s="367" t="s">
        <v>174</v>
      </c>
      <c r="L372" s="367" t="s">
        <v>163</v>
      </c>
      <c r="M372" s="367" t="s">
        <v>159</v>
      </c>
      <c r="N372" s="367">
        <v>2</v>
      </c>
      <c r="O372" s="367" t="s">
        <v>164</v>
      </c>
      <c r="P372" s="368" t="s">
        <v>28</v>
      </c>
      <c r="Q372" s="367"/>
      <c r="R372" s="368" t="s">
        <v>32</v>
      </c>
      <c r="S372" s="747"/>
    </row>
    <row r="373" spans="1:19" x14ac:dyDescent="0.25">
      <c r="A373" s="19">
        <v>372</v>
      </c>
      <c r="B373" s="360">
        <v>45061</v>
      </c>
      <c r="C373" s="361" t="s">
        <v>625</v>
      </c>
      <c r="D373" s="362">
        <v>19875</v>
      </c>
      <c r="E373" s="363" t="s">
        <v>193</v>
      </c>
      <c r="F373" s="364">
        <f>IF(ISBLANK(Таблица3[[#This Row],[Birthday]]),"",DATEDIF(Таблица3[[#This Row],[Birthday]],Таблица3[[#This Row],[Date]],"y"))</f>
        <v>68</v>
      </c>
      <c r="G373" s="365">
        <v>12317</v>
      </c>
      <c r="H373" s="366">
        <v>35</v>
      </c>
      <c r="I373" s="367" t="s">
        <v>178</v>
      </c>
      <c r="J373" s="367" t="s">
        <v>158</v>
      </c>
      <c r="K373" s="367" t="s">
        <v>174</v>
      </c>
      <c r="L373" s="50" t="s">
        <v>265</v>
      </c>
      <c r="M373" s="367" t="s">
        <v>159</v>
      </c>
      <c r="N373" s="367">
        <v>2</v>
      </c>
      <c r="O373" s="367" t="s">
        <v>164</v>
      </c>
      <c r="P373" s="368" t="s">
        <v>28</v>
      </c>
      <c r="Q373" s="367"/>
      <c r="R373" s="368" t="s">
        <v>32</v>
      </c>
      <c r="S373" s="747"/>
    </row>
    <row r="374" spans="1:19" x14ac:dyDescent="0.25">
      <c r="A374" s="19">
        <v>373</v>
      </c>
      <c r="B374" s="360">
        <v>45066</v>
      </c>
      <c r="C374" s="45" t="s">
        <v>626</v>
      </c>
      <c r="D374" s="362">
        <v>20444</v>
      </c>
      <c r="E374" s="47" t="s">
        <v>193</v>
      </c>
      <c r="F374" s="364">
        <f>IF(ISBLANK(Таблица3[[#This Row],[Birthday]]),"",DATEDIF(Таблица3[[#This Row],[Birthday]],Таблица3[[#This Row],[Date]],"y"))</f>
        <v>67</v>
      </c>
      <c r="G374" s="365">
        <v>12911</v>
      </c>
      <c r="H374" s="366">
        <v>35</v>
      </c>
      <c r="I374" s="367" t="s">
        <v>350</v>
      </c>
      <c r="J374" s="367" t="s">
        <v>158</v>
      </c>
      <c r="K374" s="367"/>
      <c r="L374" s="367"/>
      <c r="M374" s="367"/>
      <c r="N374" s="367"/>
      <c r="O374" s="367"/>
      <c r="P374" s="368" t="s">
        <v>28</v>
      </c>
      <c r="Q374" s="367"/>
      <c r="R374" s="368" t="s">
        <v>31</v>
      </c>
      <c r="S374" s="747"/>
    </row>
    <row r="375" spans="1:19" x14ac:dyDescent="0.25">
      <c r="A375" s="19">
        <v>374</v>
      </c>
      <c r="B375" s="360">
        <v>45066</v>
      </c>
      <c r="C375" s="45" t="s">
        <v>627</v>
      </c>
      <c r="D375" s="362">
        <v>20288</v>
      </c>
      <c r="E375" s="47" t="s">
        <v>193</v>
      </c>
      <c r="F375" s="364">
        <f>IF(ISBLANK(Таблица3[[#This Row],[Birthday]]),"",DATEDIF(Таблица3[[#This Row],[Birthday]],Таблица3[[#This Row],[Date]],"y"))</f>
        <v>67</v>
      </c>
      <c r="G375" s="365">
        <v>12982</v>
      </c>
      <c r="H375" s="366">
        <v>35</v>
      </c>
      <c r="I375" s="367" t="s">
        <v>350</v>
      </c>
      <c r="J375" s="367" t="s">
        <v>168</v>
      </c>
      <c r="K375" s="367" t="s">
        <v>628</v>
      </c>
      <c r="L375" s="50" t="s">
        <v>629</v>
      </c>
      <c r="M375" s="50" t="s">
        <v>159</v>
      </c>
      <c r="N375" s="367">
        <v>1</v>
      </c>
      <c r="O375" s="50" t="s">
        <v>164</v>
      </c>
      <c r="P375" s="51" t="s">
        <v>28</v>
      </c>
      <c r="Q375" s="367"/>
      <c r="R375" s="51" t="s">
        <v>31</v>
      </c>
      <c r="S375" s="747"/>
    </row>
    <row r="376" spans="1:19" x14ac:dyDescent="0.25">
      <c r="A376" s="19">
        <v>375</v>
      </c>
      <c r="B376" s="360">
        <v>45066</v>
      </c>
      <c r="C376" s="45" t="s">
        <v>630</v>
      </c>
      <c r="D376" s="362">
        <v>16657</v>
      </c>
      <c r="E376" s="47" t="s">
        <v>193</v>
      </c>
      <c r="F376" s="364">
        <f>IF(ISBLANK(Таблица3[[#This Row],[Birthday]]),"",DATEDIF(Таблица3[[#This Row],[Birthday]],Таблица3[[#This Row],[Date]],"y"))</f>
        <v>77</v>
      </c>
      <c r="G376" s="365">
        <v>12996</v>
      </c>
      <c r="H376" s="366">
        <v>35</v>
      </c>
      <c r="I376" s="367" t="s">
        <v>178</v>
      </c>
      <c r="J376" s="367" t="s">
        <v>158</v>
      </c>
      <c r="K376" s="367" t="s">
        <v>174</v>
      </c>
      <c r="L376" s="50" t="s">
        <v>163</v>
      </c>
      <c r="M376" s="50" t="s">
        <v>159</v>
      </c>
      <c r="N376" s="367">
        <v>4</v>
      </c>
      <c r="O376" s="50" t="s">
        <v>164</v>
      </c>
      <c r="P376" s="51" t="s">
        <v>28</v>
      </c>
      <c r="Q376" s="367"/>
      <c r="R376" s="51" t="s">
        <v>31</v>
      </c>
      <c r="S376" s="747"/>
    </row>
    <row r="377" spans="1:19" x14ac:dyDescent="0.25">
      <c r="A377" s="19">
        <v>376</v>
      </c>
      <c r="B377" s="360">
        <v>45067</v>
      </c>
      <c r="C377" s="45" t="s">
        <v>631</v>
      </c>
      <c r="D377" s="362">
        <v>19114</v>
      </c>
      <c r="E377" s="47" t="s">
        <v>194</v>
      </c>
      <c r="F377" s="364">
        <f>IF(ISBLANK(Таблица3[[#This Row],[Birthday]]),"",DATEDIF(Таблица3[[#This Row],[Birthday]],Таблица3[[#This Row],[Date]],"y"))</f>
        <v>71</v>
      </c>
      <c r="G377" s="365">
        <v>12999</v>
      </c>
      <c r="H377" s="366">
        <v>35</v>
      </c>
      <c r="I377" s="367" t="s">
        <v>178</v>
      </c>
      <c r="J377" s="367" t="s">
        <v>158</v>
      </c>
      <c r="K377" s="367" t="s">
        <v>174</v>
      </c>
      <c r="L377" s="50" t="s">
        <v>163</v>
      </c>
      <c r="M377" s="50" t="s">
        <v>159</v>
      </c>
      <c r="N377" s="367">
        <v>2</v>
      </c>
      <c r="O377" s="50" t="s">
        <v>164</v>
      </c>
      <c r="P377" s="51" t="s">
        <v>28</v>
      </c>
      <c r="Q377" s="367"/>
      <c r="R377" s="51" t="s">
        <v>31</v>
      </c>
      <c r="S377" s="747"/>
    </row>
    <row r="378" spans="1:19" x14ac:dyDescent="0.25">
      <c r="A378" s="19">
        <v>377</v>
      </c>
      <c r="B378" s="369">
        <v>45070</v>
      </c>
      <c r="C378" s="52" t="s">
        <v>632</v>
      </c>
      <c r="D378" s="371">
        <v>23920</v>
      </c>
      <c r="E378" s="54" t="s">
        <v>194</v>
      </c>
      <c r="F378" s="373">
        <f>IF(ISBLANK(Таблица3[[#This Row],[Birthday]]),"",DATEDIF(Таблица3[[#This Row],[Birthday]],Таблица3[[#This Row],[Date]],"y"))</f>
        <v>57</v>
      </c>
      <c r="G378" s="374">
        <v>13406</v>
      </c>
      <c r="H378" s="375">
        <v>35</v>
      </c>
      <c r="I378" s="376" t="s">
        <v>178</v>
      </c>
      <c r="J378" s="376" t="s">
        <v>158</v>
      </c>
      <c r="K378" s="376" t="s">
        <v>173</v>
      </c>
      <c r="L378" s="57" t="s">
        <v>163</v>
      </c>
      <c r="M378" s="57" t="s">
        <v>159</v>
      </c>
      <c r="N378" s="376"/>
      <c r="O378" s="57" t="s">
        <v>192</v>
      </c>
      <c r="P378" s="58" t="s">
        <v>28</v>
      </c>
      <c r="Q378" s="376"/>
      <c r="R378" s="58" t="s">
        <v>32</v>
      </c>
      <c r="S378" s="747"/>
    </row>
    <row r="379" spans="1:19" x14ac:dyDescent="0.25">
      <c r="A379" s="19">
        <v>378</v>
      </c>
      <c r="B379" s="369">
        <v>45070</v>
      </c>
      <c r="C379" s="379" t="s">
        <v>633</v>
      </c>
      <c r="D379" s="380">
        <v>19398</v>
      </c>
      <c r="E379" s="381" t="s">
        <v>193</v>
      </c>
      <c r="F379" s="382">
        <f>IF(ISBLANK(Таблица3[[#This Row],[Birthday]]),"",DATEDIF(Таблица3[[#This Row],[Birthday]],Таблица3[[#This Row],[Date]],"y"))</f>
        <v>70</v>
      </c>
      <c r="G379" s="383">
        <v>13432</v>
      </c>
      <c r="H379" s="384">
        <v>35</v>
      </c>
      <c r="I379" s="385" t="s">
        <v>350</v>
      </c>
      <c r="J379" s="385" t="s">
        <v>158</v>
      </c>
      <c r="K379" s="385"/>
      <c r="L379" s="385"/>
      <c r="M379" s="385" t="s">
        <v>159</v>
      </c>
      <c r="N379" s="385"/>
      <c r="O379" s="385"/>
      <c r="P379" s="386" t="s">
        <v>28</v>
      </c>
      <c r="Q379" s="385"/>
      <c r="R379" s="386" t="s">
        <v>32</v>
      </c>
      <c r="S379" s="747"/>
    </row>
    <row r="380" spans="1:19" x14ac:dyDescent="0.25">
      <c r="A380" s="19">
        <v>379</v>
      </c>
      <c r="B380" s="378">
        <v>45074</v>
      </c>
      <c r="C380" s="379" t="s">
        <v>634</v>
      </c>
      <c r="D380" s="380">
        <v>23263</v>
      </c>
      <c r="E380" s="381" t="s">
        <v>193</v>
      </c>
      <c r="F380" s="382">
        <f>IF(ISBLANK(Таблица3[[#This Row],[Birthday]]),"",DATEDIF(Таблица3[[#This Row],[Birthday]],Таблица3[[#This Row],[Date]],"y"))</f>
        <v>59</v>
      </c>
      <c r="G380" s="383">
        <v>13710</v>
      </c>
      <c r="H380" s="384">
        <v>35</v>
      </c>
      <c r="I380" s="385" t="s">
        <v>350</v>
      </c>
      <c r="J380" s="385" t="s">
        <v>158</v>
      </c>
      <c r="K380" s="385" t="s">
        <v>174</v>
      </c>
      <c r="L380" s="385" t="s">
        <v>183</v>
      </c>
      <c r="M380" s="385" t="s">
        <v>159</v>
      </c>
      <c r="N380" s="385">
        <v>2</v>
      </c>
      <c r="O380" s="385" t="s">
        <v>164</v>
      </c>
      <c r="P380" s="386" t="s">
        <v>28</v>
      </c>
      <c r="Q380" s="385"/>
      <c r="R380" s="386" t="s">
        <v>31</v>
      </c>
      <c r="S380" s="747"/>
    </row>
    <row r="381" spans="1:19" x14ac:dyDescent="0.25">
      <c r="A381" s="19">
        <v>380</v>
      </c>
      <c r="B381" s="378">
        <v>45074</v>
      </c>
      <c r="C381" s="379" t="s">
        <v>635</v>
      </c>
      <c r="D381" s="380">
        <v>21958</v>
      </c>
      <c r="E381" s="381" t="s">
        <v>194</v>
      </c>
      <c r="F381" s="382">
        <f>IF(ISBLANK(Таблица3[[#This Row],[Birthday]]),"",DATEDIF(Таблица3[[#This Row],[Birthday]],Таблица3[[#This Row],[Date]],"y"))</f>
        <v>63</v>
      </c>
      <c r="G381" s="383">
        <v>13746</v>
      </c>
      <c r="H381" s="384">
        <v>35</v>
      </c>
      <c r="I381" s="385" t="s">
        <v>178</v>
      </c>
      <c r="J381" s="385" t="s">
        <v>158</v>
      </c>
      <c r="K381" s="385" t="s">
        <v>174</v>
      </c>
      <c r="L381" s="385" t="s">
        <v>163</v>
      </c>
      <c r="M381" s="385" t="s">
        <v>159</v>
      </c>
      <c r="N381" s="385">
        <v>3</v>
      </c>
      <c r="O381" s="385" t="s">
        <v>164</v>
      </c>
      <c r="P381" s="386" t="s">
        <v>28</v>
      </c>
      <c r="Q381" s="385"/>
      <c r="R381" s="386" t="s">
        <v>31</v>
      </c>
      <c r="S381" s="747"/>
    </row>
    <row r="382" spans="1:19" x14ac:dyDescent="0.25">
      <c r="A382" s="19">
        <v>381</v>
      </c>
      <c r="B382" s="378">
        <v>45075</v>
      </c>
      <c r="C382" s="379" t="s">
        <v>636</v>
      </c>
      <c r="D382" s="380">
        <v>14634</v>
      </c>
      <c r="E382" s="381" t="s">
        <v>194</v>
      </c>
      <c r="F382" s="382">
        <f>IF(ISBLANK(Таблица3[[#This Row],[Birthday]]),"",DATEDIF(Таблица3[[#This Row],[Birthday]],Таблица3[[#This Row],[Date]],"y"))</f>
        <v>83</v>
      </c>
      <c r="G382" s="383">
        <v>13755</v>
      </c>
      <c r="H382" s="384">
        <v>35</v>
      </c>
      <c r="I382" s="385" t="s">
        <v>178</v>
      </c>
      <c r="J382" s="385" t="s">
        <v>168</v>
      </c>
      <c r="K382" s="385"/>
      <c r="L382" s="385" t="s">
        <v>183</v>
      </c>
      <c r="M382" s="385" t="s">
        <v>159</v>
      </c>
      <c r="N382" s="385">
        <v>1</v>
      </c>
      <c r="O382" s="385" t="s">
        <v>164</v>
      </c>
      <c r="P382" s="386" t="s">
        <v>28</v>
      </c>
      <c r="Q382" s="385"/>
      <c r="R382" s="386" t="s">
        <v>31</v>
      </c>
      <c r="S382" s="747"/>
    </row>
    <row r="383" spans="1:19" x14ac:dyDescent="0.25">
      <c r="A383" s="19">
        <v>382</v>
      </c>
      <c r="B383" s="378">
        <v>45075</v>
      </c>
      <c r="C383" s="379" t="s">
        <v>637</v>
      </c>
      <c r="D383" s="380">
        <v>29258</v>
      </c>
      <c r="E383" s="381" t="s">
        <v>193</v>
      </c>
      <c r="F383" s="382">
        <f>IF(ISBLANK(Таблица3[[#This Row],[Birthday]]),"",DATEDIF(Таблица3[[#This Row],[Birthday]],Таблица3[[#This Row],[Date]],"y"))</f>
        <v>43</v>
      </c>
      <c r="G383" s="383">
        <v>13756</v>
      </c>
      <c r="H383" s="384">
        <v>35</v>
      </c>
      <c r="I383" s="385" t="s">
        <v>178</v>
      </c>
      <c r="J383" s="385" t="s">
        <v>158</v>
      </c>
      <c r="K383" s="385" t="s">
        <v>174</v>
      </c>
      <c r="L383" s="385" t="s">
        <v>163</v>
      </c>
      <c r="M383" s="385" t="s">
        <v>159</v>
      </c>
      <c r="N383" s="385">
        <v>2</v>
      </c>
      <c r="O383" s="385" t="s">
        <v>164</v>
      </c>
      <c r="P383" s="386" t="s">
        <v>28</v>
      </c>
      <c r="Q383" s="385"/>
      <c r="R383" s="386" t="s">
        <v>31</v>
      </c>
      <c r="S383" s="747"/>
    </row>
    <row r="384" spans="1:19" x14ac:dyDescent="0.25">
      <c r="A384" s="19">
        <v>383</v>
      </c>
      <c r="B384" s="387">
        <v>45077</v>
      </c>
      <c r="C384" s="52" t="s">
        <v>638</v>
      </c>
      <c r="D384" s="388">
        <v>18912</v>
      </c>
      <c r="E384" s="54" t="s">
        <v>194</v>
      </c>
      <c r="F384" s="389">
        <f>IF(ISBLANK(Таблица3[[#This Row],[Birthday]]),"",DATEDIF(Таблица3[[#This Row],[Birthday]],Таблица3[[#This Row],[Date]],"y"))</f>
        <v>71</v>
      </c>
      <c r="G384" s="390">
        <v>14145</v>
      </c>
      <c r="H384" s="391">
        <v>35</v>
      </c>
      <c r="I384" s="392" t="s">
        <v>178</v>
      </c>
      <c r="J384" s="392"/>
      <c r="K384" s="392" t="s">
        <v>174</v>
      </c>
      <c r="L384" s="50" t="s">
        <v>265</v>
      </c>
      <c r="M384" s="57" t="s">
        <v>159</v>
      </c>
      <c r="N384" s="392">
        <v>2</v>
      </c>
      <c r="O384" s="57" t="s">
        <v>164</v>
      </c>
      <c r="P384" s="58" t="s">
        <v>28</v>
      </c>
      <c r="Q384" s="57" t="s">
        <v>482</v>
      </c>
      <c r="R384" s="58" t="s">
        <v>31</v>
      </c>
      <c r="S384" s="747"/>
    </row>
    <row r="385" spans="1:19" x14ac:dyDescent="0.25">
      <c r="A385" s="19">
        <v>384</v>
      </c>
      <c r="B385" s="387">
        <v>45077</v>
      </c>
      <c r="C385" s="45" t="s">
        <v>639</v>
      </c>
      <c r="D385" s="46">
        <v>19957</v>
      </c>
      <c r="E385" s="47" t="s">
        <v>193</v>
      </c>
      <c r="F385" s="48">
        <f>IF(ISBLANK(Таблица3[[#This Row],[Birthday]]),"",DATEDIF(Таблица3[[#This Row],[Birthday]],Таблица3[[#This Row],[Date]],"y"))</f>
        <v>68</v>
      </c>
      <c r="G385" s="49">
        <v>14144</v>
      </c>
      <c r="H385" s="71">
        <v>35</v>
      </c>
      <c r="I385" s="50" t="s">
        <v>350</v>
      </c>
      <c r="J385" s="50" t="s">
        <v>158</v>
      </c>
      <c r="K385" s="50" t="s">
        <v>174</v>
      </c>
      <c r="L385" s="50" t="s">
        <v>183</v>
      </c>
      <c r="M385" s="50" t="s">
        <v>159</v>
      </c>
      <c r="N385" s="50">
        <v>2</v>
      </c>
      <c r="O385" s="50" t="s">
        <v>164</v>
      </c>
      <c r="P385" s="51" t="s">
        <v>28</v>
      </c>
      <c r="Q385" s="50"/>
      <c r="R385" s="51" t="s">
        <v>31</v>
      </c>
      <c r="S385" s="747"/>
    </row>
    <row r="386" spans="1:19" x14ac:dyDescent="0.25">
      <c r="A386" s="19">
        <v>385</v>
      </c>
      <c r="B386" s="387">
        <v>45078</v>
      </c>
      <c r="C386" s="45" t="s">
        <v>640</v>
      </c>
      <c r="D386" s="46">
        <v>21632</v>
      </c>
      <c r="E386" s="47" t="s">
        <v>194</v>
      </c>
      <c r="F386" s="48">
        <f>IF(ISBLANK(Таблица3[[#This Row],[Birthday]]),"",DATEDIF(Таблица3[[#This Row],[Birthday]],Таблица3[[#This Row],[Date]],"y"))</f>
        <v>64</v>
      </c>
      <c r="G386" s="49">
        <v>14189</v>
      </c>
      <c r="H386" s="71">
        <v>35</v>
      </c>
      <c r="I386" s="50" t="s">
        <v>178</v>
      </c>
      <c r="J386" s="50"/>
      <c r="K386" s="50" t="s">
        <v>174</v>
      </c>
      <c r="L386" s="50" t="s">
        <v>163</v>
      </c>
      <c r="M386" s="50" t="s">
        <v>159</v>
      </c>
      <c r="N386" s="50">
        <v>3</v>
      </c>
      <c r="O386" s="50" t="s">
        <v>164</v>
      </c>
      <c r="P386" s="51" t="s">
        <v>28</v>
      </c>
      <c r="Q386" s="50" t="s">
        <v>482</v>
      </c>
      <c r="R386" s="51" t="s">
        <v>12</v>
      </c>
      <c r="S386" s="747"/>
    </row>
    <row r="387" spans="1:19" x14ac:dyDescent="0.25">
      <c r="A387" s="19">
        <v>386</v>
      </c>
      <c r="B387" s="387">
        <v>45078</v>
      </c>
      <c r="C387" s="45" t="s">
        <v>641</v>
      </c>
      <c r="D387" s="46">
        <v>16925</v>
      </c>
      <c r="E387" s="47" t="s">
        <v>194</v>
      </c>
      <c r="F387" s="48">
        <f>IF(ISBLANK(Таблица3[[#This Row],[Birthday]]),"",DATEDIF(Таблица3[[#This Row],[Birthday]],Таблица3[[#This Row],[Date]],"y"))</f>
        <v>77</v>
      </c>
      <c r="G387" s="49">
        <v>14191</v>
      </c>
      <c r="H387" s="71">
        <v>35</v>
      </c>
      <c r="I387" s="50" t="s">
        <v>178</v>
      </c>
      <c r="J387" s="50"/>
      <c r="K387" s="50" t="s">
        <v>174</v>
      </c>
      <c r="L387" s="50" t="s">
        <v>183</v>
      </c>
      <c r="M387" s="50" t="s">
        <v>159</v>
      </c>
      <c r="N387" s="50">
        <v>1</v>
      </c>
      <c r="O387" s="50" t="s">
        <v>164</v>
      </c>
      <c r="P387" s="51" t="s">
        <v>28</v>
      </c>
      <c r="Q387" s="50" t="s">
        <v>482</v>
      </c>
      <c r="R387" s="51" t="s">
        <v>31</v>
      </c>
      <c r="S387" s="747"/>
    </row>
    <row r="388" spans="1:19" x14ac:dyDescent="0.25">
      <c r="A388" s="19">
        <v>387</v>
      </c>
      <c r="B388" s="44">
        <v>45081</v>
      </c>
      <c r="C388" s="45" t="s">
        <v>642</v>
      </c>
      <c r="D388" s="46">
        <v>28110</v>
      </c>
      <c r="E388" s="47" t="s">
        <v>193</v>
      </c>
      <c r="F388" s="48">
        <f>IF(ISBLANK(Таблица3[[#This Row],[Birthday]]),"",DATEDIF(Таблица3[[#This Row],[Birthday]],Таблица3[[#This Row],[Date]],"y"))</f>
        <v>46</v>
      </c>
      <c r="G388" s="49">
        <v>14463</v>
      </c>
      <c r="H388" s="71">
        <v>35</v>
      </c>
      <c r="I388" s="50" t="s">
        <v>178</v>
      </c>
      <c r="J388" s="50" t="s">
        <v>158</v>
      </c>
      <c r="K388" s="50" t="s">
        <v>174</v>
      </c>
      <c r="L388" s="50" t="s">
        <v>302</v>
      </c>
      <c r="M388" s="50" t="s">
        <v>159</v>
      </c>
      <c r="N388" s="50">
        <v>1</v>
      </c>
      <c r="O388" s="50" t="s">
        <v>164</v>
      </c>
      <c r="P388" s="51" t="s">
        <v>28</v>
      </c>
      <c r="Q388" s="50"/>
      <c r="R388" s="51" t="s">
        <v>34</v>
      </c>
      <c r="S388" s="747"/>
    </row>
    <row r="389" spans="1:19" x14ac:dyDescent="0.25">
      <c r="A389" s="19">
        <v>388</v>
      </c>
      <c r="B389" s="44">
        <v>45082</v>
      </c>
      <c r="C389" s="52" t="s">
        <v>643</v>
      </c>
      <c r="D389" s="53">
        <v>17508</v>
      </c>
      <c r="E389" s="54" t="s">
        <v>193</v>
      </c>
      <c r="F389" s="55">
        <f>IF(ISBLANK(Таблица3[[#This Row],[Birthday]]),"",DATEDIF(Таблица3[[#This Row],[Birthday]],Таблица3[[#This Row],[Date]],"y"))</f>
        <v>75</v>
      </c>
      <c r="G389" s="56">
        <v>14499</v>
      </c>
      <c r="H389" s="73">
        <v>35</v>
      </c>
      <c r="I389" s="57" t="s">
        <v>178</v>
      </c>
      <c r="J389" s="57" t="s">
        <v>158</v>
      </c>
      <c r="K389" s="57"/>
      <c r="L389" s="57"/>
      <c r="M389" s="57" t="s">
        <v>315</v>
      </c>
      <c r="N389" s="57"/>
      <c r="O389" s="57"/>
      <c r="P389" s="58" t="s">
        <v>28</v>
      </c>
      <c r="Q389" s="57"/>
      <c r="R389" s="58" t="s">
        <v>35</v>
      </c>
      <c r="S389" s="747"/>
    </row>
    <row r="390" spans="1:19" x14ac:dyDescent="0.25">
      <c r="A390" s="19">
        <v>389</v>
      </c>
      <c r="B390" s="393">
        <v>45085</v>
      </c>
      <c r="C390" s="27" t="s">
        <v>644</v>
      </c>
      <c r="D390" s="394">
        <v>29751</v>
      </c>
      <c r="E390" s="34" t="s">
        <v>193</v>
      </c>
      <c r="F390" s="395">
        <f>IF(ISBLANK(Таблица3[[#This Row],[Birthday]]),"",DATEDIF(Таблица3[[#This Row],[Birthday]],Таблица3[[#This Row],[Date]],"y"))</f>
        <v>41</v>
      </c>
      <c r="G390" s="396">
        <v>15003</v>
      </c>
      <c r="H390" s="397">
        <v>35</v>
      </c>
      <c r="I390" s="398" t="s">
        <v>350</v>
      </c>
      <c r="J390" s="398" t="s">
        <v>158</v>
      </c>
      <c r="K390" s="398"/>
      <c r="L390" s="398"/>
      <c r="M390" s="32" t="s">
        <v>159</v>
      </c>
      <c r="N390" s="398"/>
      <c r="O390" s="398"/>
      <c r="P390" s="405" t="s">
        <v>28</v>
      </c>
      <c r="Q390" s="398"/>
      <c r="R390" s="405" t="s">
        <v>29</v>
      </c>
      <c r="S390" s="747"/>
    </row>
    <row r="391" spans="1:19" x14ac:dyDescent="0.25">
      <c r="A391" s="19">
        <v>390</v>
      </c>
      <c r="B391" s="393">
        <v>45085</v>
      </c>
      <c r="C391" s="45" t="s">
        <v>645</v>
      </c>
      <c r="D391" s="394">
        <v>13450</v>
      </c>
      <c r="E391" s="47" t="s">
        <v>194</v>
      </c>
      <c r="F391" s="395">
        <f>IF(ISBLANK(Таблица3[[#This Row],[Birthday]]),"",DATEDIF(Таблица3[[#This Row],[Birthday]],Таблица3[[#This Row],[Date]],"y"))</f>
        <v>86</v>
      </c>
      <c r="G391" s="396">
        <v>15031</v>
      </c>
      <c r="H391" s="397">
        <v>35</v>
      </c>
      <c r="I391" s="398" t="s">
        <v>178</v>
      </c>
      <c r="J391" s="398" t="s">
        <v>158</v>
      </c>
      <c r="K391" s="398" t="s">
        <v>174</v>
      </c>
      <c r="L391" s="50" t="s">
        <v>183</v>
      </c>
      <c r="M391" s="50" t="s">
        <v>159</v>
      </c>
      <c r="N391" s="398">
        <v>1</v>
      </c>
      <c r="O391" s="50" t="s">
        <v>164</v>
      </c>
      <c r="P391" s="51" t="s">
        <v>28</v>
      </c>
      <c r="Q391" s="398"/>
      <c r="R391" s="51" t="s">
        <v>34</v>
      </c>
      <c r="S391" s="747"/>
    </row>
    <row r="392" spans="1:19" x14ac:dyDescent="0.25">
      <c r="A392" s="19">
        <v>391</v>
      </c>
      <c r="B392" s="399">
        <v>45090</v>
      </c>
      <c r="C392" s="52" t="s">
        <v>646</v>
      </c>
      <c r="D392" s="400">
        <v>15344</v>
      </c>
      <c r="E392" s="54" t="s">
        <v>194</v>
      </c>
      <c r="F392" s="401">
        <f>IF(ISBLANK(Таблица3[[#This Row],[Birthday]]),"",DATEDIF(Таблица3[[#This Row],[Birthday]],Таблица3[[#This Row],[Date]],"y"))</f>
        <v>81</v>
      </c>
      <c r="G392" s="402">
        <v>15396</v>
      </c>
      <c r="H392" s="403">
        <v>35</v>
      </c>
      <c r="I392" s="404" t="s">
        <v>178</v>
      </c>
      <c r="J392" s="404" t="s">
        <v>158</v>
      </c>
      <c r="K392" s="404" t="s">
        <v>158</v>
      </c>
      <c r="L392" s="57" t="s">
        <v>183</v>
      </c>
      <c r="M392" s="57" t="s">
        <v>159</v>
      </c>
      <c r="N392" s="404">
        <v>2</v>
      </c>
      <c r="O392" s="57" t="s">
        <v>164</v>
      </c>
      <c r="P392" s="58" t="s">
        <v>28</v>
      </c>
      <c r="Q392" s="404"/>
      <c r="R392" s="58" t="s">
        <v>24</v>
      </c>
      <c r="S392" s="747"/>
    </row>
    <row r="393" spans="1:19" x14ac:dyDescent="0.25">
      <c r="A393" s="19">
        <v>392</v>
      </c>
      <c r="B393" s="399">
        <v>45090</v>
      </c>
      <c r="C393" s="27" t="s">
        <v>647</v>
      </c>
      <c r="D393" s="408">
        <v>20585</v>
      </c>
      <c r="E393" s="34" t="s">
        <v>193</v>
      </c>
      <c r="F393" s="409">
        <f>IF(ISBLANK(Таблица3[[#This Row],[Birthday]]),"",DATEDIF(Таблица3[[#This Row],[Birthday]],Таблица3[[#This Row],[Date]],"y"))</f>
        <v>67</v>
      </c>
      <c r="G393" s="410">
        <v>15388</v>
      </c>
      <c r="H393" s="411">
        <v>35</v>
      </c>
      <c r="I393" s="412" t="s">
        <v>350</v>
      </c>
      <c r="J393" s="412" t="s">
        <v>158</v>
      </c>
      <c r="K393" s="412"/>
      <c r="L393" s="412"/>
      <c r="M393" s="412"/>
      <c r="N393" s="412"/>
      <c r="O393" s="412"/>
      <c r="P393" s="413" t="s">
        <v>28</v>
      </c>
      <c r="Q393" s="412"/>
      <c r="R393" s="405" t="s">
        <v>9</v>
      </c>
      <c r="S393" s="747"/>
    </row>
    <row r="394" spans="1:19" x14ac:dyDescent="0.25">
      <c r="A394" s="19">
        <v>393</v>
      </c>
      <c r="B394" s="399">
        <v>45090</v>
      </c>
      <c r="C394" s="27" t="s">
        <v>648</v>
      </c>
      <c r="D394" s="408">
        <v>17331</v>
      </c>
      <c r="E394" s="34" t="s">
        <v>194</v>
      </c>
      <c r="F394" s="409">
        <f>IF(ISBLANK(Таблица3[[#This Row],[Birthday]]),"",DATEDIF(Таблица3[[#This Row],[Birthday]],Таблица3[[#This Row],[Date]],"y"))</f>
        <v>76</v>
      </c>
      <c r="G394" s="410">
        <v>15446</v>
      </c>
      <c r="H394" s="411">
        <v>35</v>
      </c>
      <c r="I394" s="412" t="s">
        <v>350</v>
      </c>
      <c r="J394" s="412" t="s">
        <v>158</v>
      </c>
      <c r="K394" s="412"/>
      <c r="L394" s="412"/>
      <c r="M394" s="32" t="s">
        <v>349</v>
      </c>
      <c r="N394" s="412"/>
      <c r="O394" s="412"/>
      <c r="P394" s="413" t="s">
        <v>28</v>
      </c>
      <c r="Q394" s="412"/>
      <c r="R394" s="405" t="s">
        <v>31</v>
      </c>
      <c r="S394" s="747"/>
    </row>
    <row r="395" spans="1:19" x14ac:dyDescent="0.25">
      <c r="A395" s="19">
        <v>394</v>
      </c>
      <c r="B395" s="406">
        <v>45093</v>
      </c>
      <c r="C395" s="27" t="s">
        <v>649</v>
      </c>
      <c r="D395" s="408">
        <v>23229</v>
      </c>
      <c r="E395" s="34" t="s">
        <v>194</v>
      </c>
      <c r="F395" s="409">
        <f>IF(ISBLANK(Таблица3[[#This Row],[Birthday]]),"",DATEDIF(Таблица3[[#This Row],[Birthday]],Таблица3[[#This Row],[Date]],"y"))</f>
        <v>59</v>
      </c>
      <c r="G395" s="410">
        <v>15795</v>
      </c>
      <c r="H395" s="411">
        <v>35</v>
      </c>
      <c r="I395" s="412" t="s">
        <v>178</v>
      </c>
      <c r="J395" s="412" t="s">
        <v>158</v>
      </c>
      <c r="K395" s="412" t="s">
        <v>174</v>
      </c>
      <c r="L395" s="32" t="s">
        <v>183</v>
      </c>
      <c r="M395" s="32" t="s">
        <v>159</v>
      </c>
      <c r="N395" s="412">
        <v>1</v>
      </c>
      <c r="O395" s="32" t="s">
        <v>164</v>
      </c>
      <c r="P395" s="405" t="s">
        <v>28</v>
      </c>
      <c r="Q395" s="412"/>
      <c r="R395" s="405" t="s">
        <v>33</v>
      </c>
      <c r="S395" s="747"/>
    </row>
    <row r="396" spans="1:19" x14ac:dyDescent="0.25">
      <c r="A396" s="19">
        <v>395</v>
      </c>
      <c r="B396" s="406">
        <v>45093</v>
      </c>
      <c r="C396" s="27" t="s">
        <v>650</v>
      </c>
      <c r="D396" s="408">
        <v>21413</v>
      </c>
      <c r="E396" s="34" t="s">
        <v>194</v>
      </c>
      <c r="F396" s="409">
        <f>IF(ISBLANK(Таблица3[[#This Row],[Birthday]]),"",DATEDIF(Таблица3[[#This Row],[Birthday]],Таблица3[[#This Row],[Date]],"y"))</f>
        <v>64</v>
      </c>
      <c r="G396" s="410">
        <v>15812</v>
      </c>
      <c r="H396" s="411">
        <v>35</v>
      </c>
      <c r="I396" s="412" t="s">
        <v>178</v>
      </c>
      <c r="J396" s="412" t="s">
        <v>158</v>
      </c>
      <c r="K396" s="412" t="s">
        <v>174</v>
      </c>
      <c r="L396" s="32" t="s">
        <v>183</v>
      </c>
      <c r="M396" s="32" t="s">
        <v>159</v>
      </c>
      <c r="N396" s="412">
        <v>2</v>
      </c>
      <c r="O396" s="32" t="s">
        <v>164</v>
      </c>
      <c r="P396" s="405" t="s">
        <v>28</v>
      </c>
      <c r="Q396" s="412"/>
      <c r="R396" s="405" t="s">
        <v>165</v>
      </c>
      <c r="S396" s="747"/>
    </row>
    <row r="397" spans="1:19" x14ac:dyDescent="0.25">
      <c r="A397" s="19">
        <v>396</v>
      </c>
      <c r="B397" s="406">
        <v>45093</v>
      </c>
      <c r="C397" s="27" t="s">
        <v>651</v>
      </c>
      <c r="D397" s="408">
        <v>23769</v>
      </c>
      <c r="E397" s="34" t="s">
        <v>194</v>
      </c>
      <c r="F397" s="409">
        <f>IF(ISBLANK(Таблица3[[#This Row],[Birthday]]),"",DATEDIF(Таблица3[[#This Row],[Birthday]],Таблица3[[#This Row],[Date]],"y"))</f>
        <v>58</v>
      </c>
      <c r="G397" s="410">
        <v>15819</v>
      </c>
      <c r="H397" s="411">
        <v>35</v>
      </c>
      <c r="I397" s="412" t="s">
        <v>350</v>
      </c>
      <c r="J397" s="412" t="s">
        <v>158</v>
      </c>
      <c r="K397" s="412" t="s">
        <v>174</v>
      </c>
      <c r="L397" s="32" t="s">
        <v>278</v>
      </c>
      <c r="M397" s="32" t="s">
        <v>159</v>
      </c>
      <c r="N397" s="412">
        <v>2</v>
      </c>
      <c r="O397" s="32" t="s">
        <v>164</v>
      </c>
      <c r="P397" s="405" t="s">
        <v>28</v>
      </c>
      <c r="Q397" s="412"/>
      <c r="R397" s="405" t="s">
        <v>165</v>
      </c>
      <c r="S397" s="747"/>
    </row>
    <row r="398" spans="1:19" x14ac:dyDescent="0.25">
      <c r="A398" s="19">
        <v>397</v>
      </c>
      <c r="B398" s="406">
        <v>45095</v>
      </c>
      <c r="C398" s="27" t="s">
        <v>652</v>
      </c>
      <c r="D398" s="408">
        <v>13578</v>
      </c>
      <c r="E398" s="34" t="s">
        <v>194</v>
      </c>
      <c r="F398" s="409">
        <f>IF(ISBLANK(Таблица3[[#This Row],[Birthday]]),"",DATEDIF(Таблица3[[#This Row],[Birthday]],Таблица3[[#This Row],[Date]],"y"))</f>
        <v>86</v>
      </c>
      <c r="G398" s="410">
        <v>15876</v>
      </c>
      <c r="H398" s="411">
        <v>35</v>
      </c>
      <c r="I398" s="412" t="s">
        <v>350</v>
      </c>
      <c r="J398" s="412" t="s">
        <v>158</v>
      </c>
      <c r="K398" s="412"/>
      <c r="L398" s="412"/>
      <c r="M398" s="32" t="s">
        <v>159</v>
      </c>
      <c r="N398" s="412"/>
      <c r="O398" s="412"/>
      <c r="P398" s="405" t="s">
        <v>28</v>
      </c>
      <c r="Q398" s="412"/>
      <c r="R398" s="405" t="s">
        <v>34</v>
      </c>
      <c r="S398" s="747"/>
    </row>
    <row r="399" spans="1:19" x14ac:dyDescent="0.25">
      <c r="A399" s="19">
        <v>398</v>
      </c>
      <c r="B399" s="406">
        <v>45095</v>
      </c>
      <c r="C399" s="36" t="s">
        <v>653</v>
      </c>
      <c r="D399" s="415">
        <v>17717</v>
      </c>
      <c r="E399" s="42" t="s">
        <v>193</v>
      </c>
      <c r="F399" s="416">
        <f>IF(ISBLANK(Таблица3[[#This Row],[Birthday]]),"",DATEDIF(Таблица3[[#This Row],[Birthday]],Таблица3[[#This Row],[Date]],"y"))</f>
        <v>74</v>
      </c>
      <c r="G399" s="417">
        <v>15902</v>
      </c>
      <c r="H399" s="418">
        <v>35</v>
      </c>
      <c r="I399" s="419" t="s">
        <v>350</v>
      </c>
      <c r="J399" s="419" t="s">
        <v>158</v>
      </c>
      <c r="K399" s="419" t="s">
        <v>171</v>
      </c>
      <c r="L399" s="39" t="s">
        <v>163</v>
      </c>
      <c r="M399" s="39" t="s">
        <v>159</v>
      </c>
      <c r="N399" s="419"/>
      <c r="O399" s="39" t="s">
        <v>190</v>
      </c>
      <c r="P399" s="40" t="s">
        <v>28</v>
      </c>
      <c r="Q399" s="419"/>
      <c r="R399" s="40" t="s">
        <v>29</v>
      </c>
      <c r="S399" s="747"/>
    </row>
    <row r="400" spans="1:19" x14ac:dyDescent="0.25">
      <c r="A400" s="19">
        <v>399</v>
      </c>
      <c r="B400" s="406">
        <v>45095</v>
      </c>
      <c r="C400" s="27" t="s">
        <v>654</v>
      </c>
      <c r="D400" s="408">
        <v>16697</v>
      </c>
      <c r="E400" s="34" t="s">
        <v>194</v>
      </c>
      <c r="F400" s="409">
        <f>IF(ISBLANK(Таблица3[[#This Row],[Birthday]]),"",DATEDIF(Таблица3[[#This Row],[Birthday]],Таблица3[[#This Row],[Date]],"y"))</f>
        <v>77</v>
      </c>
      <c r="G400" s="410">
        <v>15939</v>
      </c>
      <c r="H400" s="411">
        <v>35</v>
      </c>
      <c r="I400" s="412" t="s">
        <v>350</v>
      </c>
      <c r="J400" s="412" t="s">
        <v>158</v>
      </c>
      <c r="K400" s="412"/>
      <c r="L400" s="412"/>
      <c r="M400" s="32" t="s">
        <v>159</v>
      </c>
      <c r="N400" s="412"/>
      <c r="O400" s="412"/>
      <c r="P400" s="405" t="s">
        <v>28</v>
      </c>
      <c r="Q400" s="412"/>
      <c r="R400" s="405" t="s">
        <v>29</v>
      </c>
      <c r="S400" s="747"/>
    </row>
    <row r="401" spans="1:19" x14ac:dyDescent="0.25">
      <c r="A401" s="19">
        <v>400</v>
      </c>
      <c r="B401" s="406">
        <v>45096</v>
      </c>
      <c r="C401" s="27" t="s">
        <v>655</v>
      </c>
      <c r="D401" s="408">
        <v>22473</v>
      </c>
      <c r="E401" s="34" t="s">
        <v>193</v>
      </c>
      <c r="F401" s="409">
        <f>IF(ISBLANK(Таблица3[[#This Row],[Birthday]]),"",DATEDIF(Таблица3[[#This Row],[Birthday]],Таблица3[[#This Row],[Date]],"y"))</f>
        <v>61</v>
      </c>
      <c r="G401" s="410">
        <v>15952</v>
      </c>
      <c r="H401" s="411">
        <v>35</v>
      </c>
      <c r="I401" s="412" t="s">
        <v>178</v>
      </c>
      <c r="J401" s="412" t="s">
        <v>158</v>
      </c>
      <c r="K401" s="412" t="s">
        <v>174</v>
      </c>
      <c r="L401" s="50" t="s">
        <v>265</v>
      </c>
      <c r="M401" s="32" t="s">
        <v>159</v>
      </c>
      <c r="N401" s="412">
        <v>3</v>
      </c>
      <c r="O401" s="32" t="s">
        <v>164</v>
      </c>
      <c r="P401" s="405" t="s">
        <v>28</v>
      </c>
      <c r="Q401" s="412"/>
      <c r="R401" s="405" t="s">
        <v>29</v>
      </c>
      <c r="S401" s="747"/>
    </row>
    <row r="402" spans="1:19" x14ac:dyDescent="0.25">
      <c r="A402" s="19">
        <v>401</v>
      </c>
      <c r="B402" s="414">
        <v>45099</v>
      </c>
      <c r="C402" s="36" t="s">
        <v>656</v>
      </c>
      <c r="D402" s="415">
        <v>19424</v>
      </c>
      <c r="E402" s="42" t="s">
        <v>193</v>
      </c>
      <c r="F402" s="416">
        <f>IF(ISBLANK(Таблица3[[#This Row],[Birthday]]),"",DATEDIF(Таблица3[[#This Row],[Birthday]],Таблица3[[#This Row],[Date]],"y"))</f>
        <v>70</v>
      </c>
      <c r="G402" s="417">
        <v>16449</v>
      </c>
      <c r="H402" s="418">
        <v>35</v>
      </c>
      <c r="I402" s="419" t="s">
        <v>350</v>
      </c>
      <c r="J402" s="419" t="s">
        <v>158</v>
      </c>
      <c r="K402" s="419"/>
      <c r="L402" s="419"/>
      <c r="M402" s="39" t="s">
        <v>159</v>
      </c>
      <c r="N402" s="419"/>
      <c r="O402" s="419"/>
      <c r="P402" s="420" t="s">
        <v>28</v>
      </c>
      <c r="Q402" s="419"/>
      <c r="R402" s="40" t="s">
        <v>35</v>
      </c>
      <c r="S402" s="747"/>
    </row>
    <row r="403" spans="1:19" x14ac:dyDescent="0.25">
      <c r="A403" s="19">
        <v>402</v>
      </c>
      <c r="B403" s="414">
        <v>45099</v>
      </c>
      <c r="C403" s="27" t="s">
        <v>657</v>
      </c>
      <c r="D403" s="408">
        <v>23398</v>
      </c>
      <c r="E403" s="34" t="s">
        <v>193</v>
      </c>
      <c r="F403" s="409">
        <f>IF(ISBLANK(Таблица3[[#This Row],[Birthday]]),"",DATEDIF(Таблица3[[#This Row],[Birthday]],Таблица3[[#This Row],[Date]],"y"))</f>
        <v>59</v>
      </c>
      <c r="G403" s="410">
        <v>16338</v>
      </c>
      <c r="H403" s="411">
        <v>21</v>
      </c>
      <c r="I403" s="412" t="s">
        <v>437</v>
      </c>
      <c r="J403" s="412" t="s">
        <v>170</v>
      </c>
      <c r="K403" s="412" t="s">
        <v>438</v>
      </c>
      <c r="L403" s="32" t="s">
        <v>658</v>
      </c>
      <c r="M403" s="32" t="s">
        <v>203</v>
      </c>
      <c r="N403" s="412"/>
      <c r="O403" s="32" t="s">
        <v>164</v>
      </c>
      <c r="P403" s="405" t="s">
        <v>28</v>
      </c>
      <c r="Q403" s="32" t="s">
        <v>5</v>
      </c>
      <c r="R403" s="405" t="s">
        <v>35</v>
      </c>
      <c r="S403" s="747"/>
    </row>
    <row r="404" spans="1:19" x14ac:dyDescent="0.25">
      <c r="A404" s="19">
        <v>403</v>
      </c>
      <c r="B404" s="414">
        <v>45099</v>
      </c>
      <c r="C404" s="27" t="s">
        <v>659</v>
      </c>
      <c r="D404" s="408">
        <v>17128</v>
      </c>
      <c r="E404" s="34" t="s">
        <v>193</v>
      </c>
      <c r="F404" s="409">
        <f>IF(ISBLANK(Таблица3[[#This Row],[Birthday]]),"",DATEDIF(Таблица3[[#This Row],[Birthday]],Таблица3[[#This Row],[Date]],"y"))</f>
        <v>76</v>
      </c>
      <c r="G404" s="410">
        <v>16479</v>
      </c>
      <c r="H404" s="411">
        <v>35</v>
      </c>
      <c r="I404" s="412" t="s">
        <v>350</v>
      </c>
      <c r="J404" s="412" t="s">
        <v>158</v>
      </c>
      <c r="K404" s="412"/>
      <c r="L404" s="412"/>
      <c r="M404" s="32" t="s">
        <v>159</v>
      </c>
      <c r="N404" s="412"/>
      <c r="O404" s="412"/>
      <c r="P404" s="405" t="s">
        <v>28</v>
      </c>
      <c r="Q404" s="412"/>
      <c r="R404" s="405" t="s">
        <v>35</v>
      </c>
      <c r="S404" s="747"/>
    </row>
    <row r="405" spans="1:19" x14ac:dyDescent="0.25">
      <c r="A405" s="19">
        <v>404</v>
      </c>
      <c r="B405" s="406">
        <v>45100</v>
      </c>
      <c r="C405" s="27" t="s">
        <v>660</v>
      </c>
      <c r="D405" s="408">
        <v>19308</v>
      </c>
      <c r="E405" s="34" t="s">
        <v>193</v>
      </c>
      <c r="F405" s="409">
        <f>IF(ISBLANK(Таблица3[[#This Row],[Birthday]]),"",DATEDIF(Таблица3[[#This Row],[Birthday]],Таблица3[[#This Row],[Date]],"y"))</f>
        <v>70</v>
      </c>
      <c r="G405" s="410">
        <v>16521</v>
      </c>
      <c r="H405" s="411">
        <v>35</v>
      </c>
      <c r="I405" s="50" t="s">
        <v>178</v>
      </c>
      <c r="J405" s="412" t="s">
        <v>158</v>
      </c>
      <c r="K405" s="412" t="s">
        <v>174</v>
      </c>
      <c r="L405" s="50" t="s">
        <v>265</v>
      </c>
      <c r="M405" s="32" t="s">
        <v>159</v>
      </c>
      <c r="N405" s="412">
        <v>2</v>
      </c>
      <c r="O405" s="32" t="s">
        <v>164</v>
      </c>
      <c r="P405" s="405" t="s">
        <v>28</v>
      </c>
      <c r="Q405" s="412"/>
      <c r="R405" s="405" t="s">
        <v>9</v>
      </c>
      <c r="S405" s="747"/>
    </row>
    <row r="406" spans="1:19" x14ac:dyDescent="0.25">
      <c r="A406" s="19">
        <v>405</v>
      </c>
      <c r="B406" s="406">
        <v>45102</v>
      </c>
      <c r="C406" s="27" t="s">
        <v>661</v>
      </c>
      <c r="D406" s="408">
        <v>19576</v>
      </c>
      <c r="E406" s="34" t="s">
        <v>194</v>
      </c>
      <c r="F406" s="409">
        <f>IF(ISBLANK(Таблица3[[#This Row],[Birthday]]),"",DATEDIF(Таблица3[[#This Row],[Birthday]],Таблица3[[#This Row],[Date]],"y"))</f>
        <v>69</v>
      </c>
      <c r="G406" s="410">
        <v>16680</v>
      </c>
      <c r="H406" s="411">
        <v>35</v>
      </c>
      <c r="I406" s="412" t="s">
        <v>178</v>
      </c>
      <c r="J406" s="412" t="s">
        <v>158</v>
      </c>
      <c r="K406" s="412" t="s">
        <v>174</v>
      </c>
      <c r="L406" s="32" t="s">
        <v>183</v>
      </c>
      <c r="M406" s="32" t="s">
        <v>159</v>
      </c>
      <c r="N406" s="412">
        <v>1</v>
      </c>
      <c r="O406" s="32" t="s">
        <v>164</v>
      </c>
      <c r="P406" s="405" t="s">
        <v>28</v>
      </c>
      <c r="Q406" s="412"/>
      <c r="R406" s="405" t="s">
        <v>34</v>
      </c>
      <c r="S406" s="747"/>
    </row>
    <row r="407" spans="1:19" x14ac:dyDescent="0.25">
      <c r="A407" s="19">
        <v>406</v>
      </c>
      <c r="B407" s="406">
        <v>45102</v>
      </c>
      <c r="C407" s="27" t="s">
        <v>662</v>
      </c>
      <c r="D407" s="408">
        <v>29181</v>
      </c>
      <c r="E407" s="34" t="s">
        <v>193</v>
      </c>
      <c r="F407" s="409">
        <f>IF(ISBLANK(Таблица3[[#This Row],[Birthday]]),"",DATEDIF(Таблица3[[#This Row],[Birthday]],Таблица3[[#This Row],[Date]],"y"))</f>
        <v>43</v>
      </c>
      <c r="G407" s="410">
        <v>16660</v>
      </c>
      <c r="H407" s="411">
        <v>35</v>
      </c>
      <c r="I407" s="412" t="s">
        <v>177</v>
      </c>
      <c r="J407" s="32" t="s">
        <v>158</v>
      </c>
      <c r="K407" s="412" t="s">
        <v>171</v>
      </c>
      <c r="L407" s="32" t="s">
        <v>183</v>
      </c>
      <c r="M407" s="32" t="s">
        <v>159</v>
      </c>
      <c r="N407" s="412"/>
      <c r="O407" s="32" t="s">
        <v>190</v>
      </c>
      <c r="P407" s="405" t="s">
        <v>28</v>
      </c>
      <c r="Q407" s="412"/>
      <c r="R407" s="405" t="s">
        <v>34</v>
      </c>
      <c r="S407" s="747"/>
    </row>
    <row r="408" spans="1:19" x14ac:dyDescent="0.25">
      <c r="A408" s="19">
        <v>407</v>
      </c>
      <c r="B408" s="406">
        <v>45102</v>
      </c>
      <c r="C408" s="27" t="s">
        <v>663</v>
      </c>
      <c r="D408" s="408">
        <v>22825</v>
      </c>
      <c r="E408" s="34" t="s">
        <v>193</v>
      </c>
      <c r="F408" s="409">
        <f>IF(ISBLANK(Таблица3[[#This Row],[Birthday]]),"",DATEDIF(Таблица3[[#This Row],[Birthday]],Таблица3[[#This Row],[Date]],"y"))</f>
        <v>60</v>
      </c>
      <c r="G408" s="410">
        <v>16697</v>
      </c>
      <c r="H408" s="411">
        <v>35</v>
      </c>
      <c r="I408" s="412" t="s">
        <v>178</v>
      </c>
      <c r="J408" s="412" t="s">
        <v>158</v>
      </c>
      <c r="K408" s="412" t="s">
        <v>174</v>
      </c>
      <c r="L408" s="32" t="s">
        <v>183</v>
      </c>
      <c r="M408" s="32" t="s">
        <v>159</v>
      </c>
      <c r="N408" s="412">
        <v>1</v>
      </c>
      <c r="O408" s="32" t="s">
        <v>164</v>
      </c>
      <c r="P408" s="405" t="s">
        <v>28</v>
      </c>
      <c r="Q408" s="412"/>
      <c r="R408" s="405" t="s">
        <v>165</v>
      </c>
      <c r="S408" s="747"/>
    </row>
    <row r="409" spans="1:19" x14ac:dyDescent="0.25">
      <c r="A409" s="19">
        <v>408</v>
      </c>
      <c r="B409" s="406">
        <v>45103</v>
      </c>
      <c r="C409" s="27" t="s">
        <v>664</v>
      </c>
      <c r="D409" s="408">
        <v>21651</v>
      </c>
      <c r="E409" s="34" t="s">
        <v>193</v>
      </c>
      <c r="F409" s="409">
        <f>IF(ISBLANK(Таблица3[[#This Row],[Birthday]]),"",DATEDIF(Таблица3[[#This Row],[Birthday]],Таблица3[[#This Row],[Date]],"y"))</f>
        <v>64</v>
      </c>
      <c r="G409" s="410">
        <v>16704</v>
      </c>
      <c r="H409" s="411">
        <v>35</v>
      </c>
      <c r="I409" s="412" t="s">
        <v>178</v>
      </c>
      <c r="J409" s="412" t="s">
        <v>158</v>
      </c>
      <c r="K409" s="412" t="s">
        <v>174</v>
      </c>
      <c r="L409" s="32" t="s">
        <v>163</v>
      </c>
      <c r="M409" s="32" t="s">
        <v>159</v>
      </c>
      <c r="N409" s="412">
        <v>1</v>
      </c>
      <c r="O409" s="32" t="s">
        <v>164</v>
      </c>
      <c r="P409" s="405" t="s">
        <v>28</v>
      </c>
      <c r="Q409" s="412"/>
      <c r="R409" s="405" t="s">
        <v>34</v>
      </c>
      <c r="S409" s="747"/>
    </row>
    <row r="410" spans="1:19" x14ac:dyDescent="0.25">
      <c r="A410" s="19">
        <v>409</v>
      </c>
      <c r="B410" s="406">
        <v>45103</v>
      </c>
      <c r="C410" s="27" t="s">
        <v>665</v>
      </c>
      <c r="D410" s="408">
        <v>23349</v>
      </c>
      <c r="E410" s="34" t="s">
        <v>193</v>
      </c>
      <c r="F410" s="409">
        <f>IF(ISBLANK(Таблица3[[#This Row],[Birthday]]),"",DATEDIF(Таблица3[[#This Row],[Birthday]],Таблица3[[#This Row],[Date]],"y"))</f>
        <v>59</v>
      </c>
      <c r="G410" s="410">
        <v>16705</v>
      </c>
      <c r="H410" s="411">
        <v>35</v>
      </c>
      <c r="I410" s="412" t="s">
        <v>178</v>
      </c>
      <c r="J410" s="412" t="s">
        <v>158</v>
      </c>
      <c r="K410" s="412" t="s">
        <v>174</v>
      </c>
      <c r="L410" s="32" t="s">
        <v>206</v>
      </c>
      <c r="M410" s="32" t="s">
        <v>159</v>
      </c>
      <c r="N410" s="412">
        <v>1</v>
      </c>
      <c r="O410" s="32" t="s">
        <v>164</v>
      </c>
      <c r="P410" s="405" t="s">
        <v>28</v>
      </c>
      <c r="Q410" s="412"/>
      <c r="R410" s="405" t="s">
        <v>165</v>
      </c>
      <c r="S410" s="747"/>
    </row>
    <row r="411" spans="1:19" x14ac:dyDescent="0.25">
      <c r="A411" s="19">
        <v>410</v>
      </c>
      <c r="B411" s="406">
        <v>45103</v>
      </c>
      <c r="C411" s="36" t="s">
        <v>666</v>
      </c>
      <c r="D411" s="415">
        <v>22502</v>
      </c>
      <c r="E411" s="42" t="s">
        <v>193</v>
      </c>
      <c r="F411" s="416">
        <f>IF(ISBLANK(Таблица3[[#This Row],[Birthday]]),"",DATEDIF(Таблица3[[#This Row],[Birthday]],Таблица3[[#This Row],[Date]],"y"))</f>
        <v>61</v>
      </c>
      <c r="G411" s="417">
        <v>16708</v>
      </c>
      <c r="H411" s="418">
        <v>35</v>
      </c>
      <c r="I411" s="419" t="s">
        <v>178</v>
      </c>
      <c r="J411" s="419" t="s">
        <v>158</v>
      </c>
      <c r="K411" s="419" t="s">
        <v>174</v>
      </c>
      <c r="L411" s="39" t="s">
        <v>163</v>
      </c>
      <c r="M411" s="39" t="s">
        <v>159</v>
      </c>
      <c r="N411" s="419">
        <v>1</v>
      </c>
      <c r="O411" s="39" t="s">
        <v>164</v>
      </c>
      <c r="P411" s="40" t="s">
        <v>28</v>
      </c>
      <c r="Q411" s="419"/>
      <c r="R411" s="40" t="s">
        <v>34</v>
      </c>
      <c r="S411" s="747"/>
    </row>
    <row r="412" spans="1:19" x14ac:dyDescent="0.25">
      <c r="A412" s="19">
        <v>411</v>
      </c>
      <c r="B412" s="406">
        <v>45106</v>
      </c>
      <c r="C412" s="407" t="s">
        <v>667</v>
      </c>
      <c r="D412" s="408">
        <v>16476</v>
      </c>
      <c r="E412" s="47" t="s">
        <v>194</v>
      </c>
      <c r="F412" s="409">
        <f>IF(ISBLANK(Таблица3[[#This Row],[Birthday]]),"",DATEDIF(Таблица3[[#This Row],[Birthday]],Таблица3[[#This Row],[Date]],"y"))</f>
        <v>78</v>
      </c>
      <c r="G412" s="410">
        <v>17247</v>
      </c>
      <c r="H412" s="411">
        <v>35</v>
      </c>
      <c r="I412" s="412" t="s">
        <v>350</v>
      </c>
      <c r="J412" s="412" t="s">
        <v>158</v>
      </c>
      <c r="K412" s="412" t="s">
        <v>173</v>
      </c>
      <c r="L412" s="50" t="s">
        <v>592</v>
      </c>
      <c r="M412" s="50" t="s">
        <v>159</v>
      </c>
      <c r="N412" s="412"/>
      <c r="O412" s="50" t="s">
        <v>192</v>
      </c>
      <c r="P412" s="51" t="s">
        <v>28</v>
      </c>
      <c r="Q412" s="412"/>
      <c r="R412" s="51" t="s">
        <v>33</v>
      </c>
      <c r="S412" s="747"/>
    </row>
    <row r="413" spans="1:19" x14ac:dyDescent="0.25">
      <c r="A413" s="19">
        <v>412</v>
      </c>
      <c r="B413" s="406">
        <v>45106</v>
      </c>
      <c r="C413" s="45" t="s">
        <v>668</v>
      </c>
      <c r="D413" s="408">
        <v>28134</v>
      </c>
      <c r="E413" s="47" t="s">
        <v>193</v>
      </c>
      <c r="F413" s="409">
        <f>IF(ISBLANK(Таблица3[[#This Row],[Birthday]]),"",DATEDIF(Таблица3[[#This Row],[Birthday]],Таблица3[[#This Row],[Date]],"y"))</f>
        <v>46</v>
      </c>
      <c r="G413" s="410">
        <v>17253</v>
      </c>
      <c r="H413" s="411">
        <v>35</v>
      </c>
      <c r="I413" s="412" t="s">
        <v>178</v>
      </c>
      <c r="J413" s="412" t="s">
        <v>168</v>
      </c>
      <c r="K413" s="412"/>
      <c r="L413" s="50" t="s">
        <v>183</v>
      </c>
      <c r="M413" s="50" t="s">
        <v>159</v>
      </c>
      <c r="N413" s="412">
        <v>1</v>
      </c>
      <c r="O413" s="50" t="s">
        <v>164</v>
      </c>
      <c r="P413" s="51" t="s">
        <v>28</v>
      </c>
      <c r="Q413" s="412"/>
      <c r="R413" s="51" t="s">
        <v>33</v>
      </c>
      <c r="S413" s="747"/>
    </row>
    <row r="414" spans="1:19" x14ac:dyDescent="0.25">
      <c r="A414" s="19">
        <v>413</v>
      </c>
      <c r="B414" s="406">
        <v>45112</v>
      </c>
      <c r="C414" s="45" t="s">
        <v>669</v>
      </c>
      <c r="D414" s="408">
        <v>18263</v>
      </c>
      <c r="E414" s="47" t="s">
        <v>193</v>
      </c>
      <c r="F414" s="409">
        <f>IF(ISBLANK(Таблица3[[#This Row],[Birthday]]),"",DATEDIF(Таблица3[[#This Row],[Birthday]],Таблица3[[#This Row],[Date]],"y"))</f>
        <v>73</v>
      </c>
      <c r="G414" s="410">
        <v>17732</v>
      </c>
      <c r="H414" s="411">
        <v>35</v>
      </c>
      <c r="I414" s="412" t="s">
        <v>350</v>
      </c>
      <c r="J414" s="412" t="s">
        <v>158</v>
      </c>
      <c r="K414" s="412"/>
      <c r="L414" s="412"/>
      <c r="M414" s="50" t="s">
        <v>159</v>
      </c>
      <c r="N414" s="412"/>
      <c r="O414" s="412"/>
      <c r="P414" s="51" t="s">
        <v>28</v>
      </c>
      <c r="Q414" s="412"/>
      <c r="R414" s="51" t="s">
        <v>24</v>
      </c>
      <c r="S414" s="747"/>
    </row>
    <row r="415" spans="1:19" x14ac:dyDescent="0.25">
      <c r="A415" s="19">
        <v>414</v>
      </c>
      <c r="B415" s="406">
        <v>45113</v>
      </c>
      <c r="C415" s="407" t="s">
        <v>670</v>
      </c>
      <c r="D415" s="408">
        <v>19846</v>
      </c>
      <c r="E415" s="47" t="s">
        <v>194</v>
      </c>
      <c r="F415" s="409">
        <f>IF(ISBLANK(Таблица3[[#This Row],[Birthday]]),"",DATEDIF(Таблица3[[#This Row],[Birthday]],Таблица3[[#This Row],[Date]],"y"))</f>
        <v>69</v>
      </c>
      <c r="G415" s="410">
        <v>17958</v>
      </c>
      <c r="H415" s="411">
        <v>35</v>
      </c>
      <c r="I415" s="412" t="s">
        <v>350</v>
      </c>
      <c r="J415" s="412" t="s">
        <v>158</v>
      </c>
      <c r="K415" s="412" t="s">
        <v>174</v>
      </c>
      <c r="L415" s="50" t="s">
        <v>183</v>
      </c>
      <c r="M415" s="50" t="s">
        <v>159</v>
      </c>
      <c r="N415" s="412">
        <v>1</v>
      </c>
      <c r="O415" s="50" t="s">
        <v>164</v>
      </c>
      <c r="P415" s="51" t="s">
        <v>28</v>
      </c>
      <c r="Q415" s="412"/>
      <c r="R415" s="51" t="s">
        <v>9</v>
      </c>
      <c r="S415" s="747"/>
    </row>
    <row r="416" spans="1:19" x14ac:dyDescent="0.25">
      <c r="A416" s="19">
        <v>415</v>
      </c>
      <c r="B416" s="406">
        <v>45113</v>
      </c>
      <c r="C416" s="45" t="s">
        <v>671</v>
      </c>
      <c r="D416" s="408">
        <v>20111</v>
      </c>
      <c r="E416" s="47" t="s">
        <v>194</v>
      </c>
      <c r="F416" s="409">
        <f>IF(ISBLANK(Таблица3[[#This Row],[Birthday]]),"",DATEDIF(Таблица3[[#This Row],[Birthday]],Таблица3[[#This Row],[Date]],"y"))</f>
        <v>68</v>
      </c>
      <c r="G416" s="410">
        <v>17976</v>
      </c>
      <c r="H416" s="411">
        <v>35</v>
      </c>
      <c r="I416" s="412" t="s">
        <v>178</v>
      </c>
      <c r="J416" s="412" t="s">
        <v>158</v>
      </c>
      <c r="K416" s="412" t="s">
        <v>174</v>
      </c>
      <c r="L416" s="50" t="s">
        <v>206</v>
      </c>
      <c r="M416" s="50" t="s">
        <v>159</v>
      </c>
      <c r="N416" s="412">
        <v>1</v>
      </c>
      <c r="O416" s="50" t="s">
        <v>321</v>
      </c>
      <c r="P416" s="413" t="s">
        <v>28</v>
      </c>
      <c r="Q416" s="412"/>
      <c r="R416" s="51" t="s">
        <v>9</v>
      </c>
      <c r="S416" s="747"/>
    </row>
    <row r="417" spans="1:19" x14ac:dyDescent="0.25">
      <c r="A417" s="19">
        <v>416</v>
      </c>
      <c r="B417" s="406">
        <v>45139</v>
      </c>
      <c r="C417" s="45" t="s">
        <v>672</v>
      </c>
      <c r="D417" s="408">
        <v>12337</v>
      </c>
      <c r="E417" s="47" t="s">
        <v>193</v>
      </c>
      <c r="F417" s="409">
        <f>IF(ISBLANK(Таблица3[[#This Row],[Birthday]]),"",DATEDIF(Таблица3[[#This Row],[Birthday]],Таблица3[[#This Row],[Date]],"y"))</f>
        <v>89</v>
      </c>
      <c r="G417" s="410">
        <v>20734</v>
      </c>
      <c r="H417" s="411">
        <v>35</v>
      </c>
      <c r="I417" s="412" t="s">
        <v>350</v>
      </c>
      <c r="J417" s="412" t="s">
        <v>158</v>
      </c>
      <c r="K417" s="412" t="s">
        <v>173</v>
      </c>
      <c r="L417" s="412"/>
      <c r="M417" s="50" t="s">
        <v>159</v>
      </c>
      <c r="N417" s="412"/>
      <c r="O417" s="50" t="s">
        <v>192</v>
      </c>
      <c r="P417" s="51" t="s">
        <v>28</v>
      </c>
      <c r="Q417" s="412"/>
      <c r="R417" s="51" t="s">
        <v>29</v>
      </c>
      <c r="S417" s="747"/>
    </row>
    <row r="418" spans="1:19" x14ac:dyDescent="0.25">
      <c r="A418" s="19">
        <v>417</v>
      </c>
      <c r="B418" s="406">
        <v>45142</v>
      </c>
      <c r="C418" s="407" t="s">
        <v>673</v>
      </c>
      <c r="D418" s="408">
        <v>17098</v>
      </c>
      <c r="E418" s="47" t="s">
        <v>194</v>
      </c>
      <c r="F418" s="409">
        <f>IF(ISBLANK(Таблица3[[#This Row],[Birthday]]),"",DATEDIF(Таблица3[[#This Row],[Birthday]],Таблица3[[#This Row],[Date]],"y"))</f>
        <v>76</v>
      </c>
      <c r="G418" s="410">
        <v>21058</v>
      </c>
      <c r="H418" s="411">
        <v>35</v>
      </c>
      <c r="I418" s="412" t="s">
        <v>350</v>
      </c>
      <c r="J418" s="412" t="s">
        <v>158</v>
      </c>
      <c r="K418" s="412" t="s">
        <v>174</v>
      </c>
      <c r="L418" s="50" t="s">
        <v>265</v>
      </c>
      <c r="M418" s="50" t="s">
        <v>159</v>
      </c>
      <c r="N418" s="412">
        <v>2</v>
      </c>
      <c r="O418" s="50" t="s">
        <v>164</v>
      </c>
      <c r="P418" s="51" t="s">
        <v>28</v>
      </c>
      <c r="Q418" s="412"/>
      <c r="R418" s="51" t="s">
        <v>21</v>
      </c>
      <c r="S418" s="747"/>
    </row>
    <row r="419" spans="1:19" x14ac:dyDescent="0.25">
      <c r="A419" s="19">
        <v>418</v>
      </c>
      <c r="B419" s="406">
        <v>45142</v>
      </c>
      <c r="C419" s="45" t="s">
        <v>674</v>
      </c>
      <c r="D419" s="408">
        <v>20787</v>
      </c>
      <c r="E419" s="47" t="s">
        <v>194</v>
      </c>
      <c r="F419" s="409">
        <f>IF(ISBLANK(Таблица3[[#This Row],[Birthday]]),"",DATEDIF(Таблица3[[#This Row],[Birthday]],Таблица3[[#This Row],[Date]],"y"))</f>
        <v>66</v>
      </c>
      <c r="G419" s="410">
        <v>21052</v>
      </c>
      <c r="H419" s="411">
        <v>35</v>
      </c>
      <c r="I419" s="412" t="s">
        <v>350</v>
      </c>
      <c r="J419" s="412" t="s">
        <v>158</v>
      </c>
      <c r="K419" s="412"/>
      <c r="L419" s="412"/>
      <c r="M419" s="50" t="s">
        <v>159</v>
      </c>
      <c r="N419" s="412"/>
      <c r="O419" s="412"/>
      <c r="P419" s="51" t="s">
        <v>28</v>
      </c>
      <c r="Q419" s="412"/>
      <c r="R419" s="51" t="s">
        <v>21</v>
      </c>
      <c r="S419" s="747"/>
    </row>
    <row r="420" spans="1:19" x14ac:dyDescent="0.25">
      <c r="A420" s="19">
        <v>419</v>
      </c>
      <c r="B420" s="406">
        <v>45145</v>
      </c>
      <c r="C420" s="45" t="s">
        <v>374</v>
      </c>
      <c r="D420" s="408">
        <v>20867</v>
      </c>
      <c r="E420" s="47" t="s">
        <v>193</v>
      </c>
      <c r="F420" s="409">
        <f>IF(ISBLANK(Таблица3[[#This Row],[Birthday]]),"",DATEDIF(Таблица3[[#This Row],[Birthday]],Таблица3[[#This Row],[Date]],"y"))</f>
        <v>66</v>
      </c>
      <c r="G420" s="410">
        <v>21301</v>
      </c>
      <c r="H420" s="411">
        <v>35</v>
      </c>
      <c r="I420" s="412" t="s">
        <v>350</v>
      </c>
      <c r="J420" s="412" t="s">
        <v>158</v>
      </c>
      <c r="K420" s="412"/>
      <c r="L420" s="412"/>
      <c r="M420" s="50" t="s">
        <v>159</v>
      </c>
      <c r="N420" s="412"/>
      <c r="O420" s="412"/>
      <c r="P420" s="51" t="s">
        <v>28</v>
      </c>
      <c r="Q420" s="412"/>
      <c r="R420" s="51" t="s">
        <v>32</v>
      </c>
      <c r="S420" s="747"/>
    </row>
    <row r="421" spans="1:19" x14ac:dyDescent="0.25">
      <c r="A421" s="19">
        <v>420</v>
      </c>
      <c r="B421" s="414">
        <v>45149</v>
      </c>
      <c r="C421" s="52" t="s">
        <v>675</v>
      </c>
      <c r="D421" s="415">
        <v>22877</v>
      </c>
      <c r="E421" s="54" t="s">
        <v>193</v>
      </c>
      <c r="F421" s="416">
        <f>IF(ISBLANK(Таблица3[[#This Row],[Birthday]]),"",DATEDIF(Таблица3[[#This Row],[Birthday]],Таблица3[[#This Row],[Date]],"y"))</f>
        <v>60</v>
      </c>
      <c r="G421" s="417">
        <v>21687</v>
      </c>
      <c r="H421" s="418">
        <v>35</v>
      </c>
      <c r="I421" s="419" t="s">
        <v>178</v>
      </c>
      <c r="J421" s="419" t="s">
        <v>158</v>
      </c>
      <c r="K421" s="419" t="s">
        <v>174</v>
      </c>
      <c r="L421" s="57" t="s">
        <v>163</v>
      </c>
      <c r="M421" s="57" t="s">
        <v>159</v>
      </c>
      <c r="N421" s="419">
        <v>2</v>
      </c>
      <c r="O421" s="57" t="s">
        <v>164</v>
      </c>
      <c r="P421" s="58" t="s">
        <v>28</v>
      </c>
      <c r="Q421" s="419"/>
      <c r="R421" s="58" t="s">
        <v>35</v>
      </c>
      <c r="S421" s="747"/>
    </row>
    <row r="422" spans="1:19" x14ac:dyDescent="0.25">
      <c r="A422" s="19">
        <v>421</v>
      </c>
      <c r="B422" s="414">
        <v>45152</v>
      </c>
      <c r="C422" s="45" t="s">
        <v>676</v>
      </c>
      <c r="D422" s="421">
        <v>19970</v>
      </c>
      <c r="E422" s="47" t="s">
        <v>193</v>
      </c>
      <c r="F422" s="422">
        <f>IF(ISBLANK(Таблица3[[#This Row],[Birthday]]),"",DATEDIF(Таблица3[[#This Row],[Birthday]],Таблица3[[#This Row],[Date]],"y"))</f>
        <v>68</v>
      </c>
      <c r="G422" s="423">
        <v>21975</v>
      </c>
      <c r="H422" s="424">
        <v>35</v>
      </c>
      <c r="I422" s="425" t="s">
        <v>350</v>
      </c>
      <c r="J422" s="425" t="s">
        <v>158</v>
      </c>
      <c r="K422" s="425"/>
      <c r="L422" s="425"/>
      <c r="M422" s="50" t="s">
        <v>159</v>
      </c>
      <c r="N422" s="425"/>
      <c r="O422" s="425"/>
      <c r="P422" s="51" t="s">
        <v>28</v>
      </c>
      <c r="Q422" s="425"/>
      <c r="R422" s="51" t="s">
        <v>21</v>
      </c>
      <c r="S422" s="747"/>
    </row>
    <row r="423" spans="1:19" x14ac:dyDescent="0.25">
      <c r="A423" s="19">
        <v>422</v>
      </c>
      <c r="B423" s="414">
        <v>45152</v>
      </c>
      <c r="C423" s="45" t="s">
        <v>677</v>
      </c>
      <c r="D423" s="421">
        <v>28448</v>
      </c>
      <c r="E423" s="47" t="s">
        <v>193</v>
      </c>
      <c r="F423" s="422">
        <f>IF(ISBLANK(Таблица3[[#This Row],[Birthday]]),"",DATEDIF(Таблица3[[#This Row],[Birthday]],Таблица3[[#This Row],[Date]],"y"))</f>
        <v>45</v>
      </c>
      <c r="G423" s="423">
        <v>21998</v>
      </c>
      <c r="H423" s="424">
        <v>35</v>
      </c>
      <c r="I423" s="425" t="s">
        <v>178</v>
      </c>
      <c r="J423" s="425" t="s">
        <v>158</v>
      </c>
      <c r="K423" s="425" t="s">
        <v>174</v>
      </c>
      <c r="L423" s="425"/>
      <c r="M423" s="50" t="s">
        <v>159</v>
      </c>
      <c r="N423" s="425">
        <v>2</v>
      </c>
      <c r="O423" s="50" t="s">
        <v>164</v>
      </c>
      <c r="P423" s="51" t="s">
        <v>28</v>
      </c>
      <c r="Q423" s="425"/>
      <c r="R423" s="51" t="s">
        <v>31</v>
      </c>
      <c r="S423" s="747"/>
    </row>
    <row r="424" spans="1:19" x14ac:dyDescent="0.25">
      <c r="A424" s="19">
        <v>423</v>
      </c>
      <c r="B424" s="414">
        <v>45154</v>
      </c>
      <c r="C424" s="45" t="s">
        <v>678</v>
      </c>
      <c r="D424" s="421">
        <v>12250</v>
      </c>
      <c r="E424" s="47" t="s">
        <v>193</v>
      </c>
      <c r="F424" s="422">
        <f>IF(ISBLANK(Таблица3[[#This Row],[Birthday]]),"",DATEDIF(Таблица3[[#This Row],[Birthday]],Таблица3[[#This Row],[Date]],"y"))</f>
        <v>90</v>
      </c>
      <c r="G424" s="423">
        <v>22220</v>
      </c>
      <c r="H424" s="424">
        <v>35</v>
      </c>
      <c r="I424" s="425" t="s">
        <v>178</v>
      </c>
      <c r="J424" s="425" t="s">
        <v>158</v>
      </c>
      <c r="K424" s="425"/>
      <c r="L424" s="425"/>
      <c r="M424" s="50" t="s">
        <v>203</v>
      </c>
      <c r="N424" s="425"/>
      <c r="O424" s="425"/>
      <c r="P424" s="51" t="s">
        <v>28</v>
      </c>
      <c r="Q424" s="425"/>
      <c r="R424" s="51" t="s">
        <v>33</v>
      </c>
      <c r="S424" s="747"/>
    </row>
    <row r="425" spans="1:19" x14ac:dyDescent="0.25">
      <c r="A425" s="19">
        <v>424</v>
      </c>
      <c r="B425" s="414">
        <v>45154</v>
      </c>
      <c r="C425" s="45" t="s">
        <v>679</v>
      </c>
      <c r="D425" s="421">
        <v>26676</v>
      </c>
      <c r="E425" s="47" t="s">
        <v>193</v>
      </c>
      <c r="F425" s="422">
        <f>IF(ISBLANK(Таблица3[[#This Row],[Birthday]]),"",DATEDIF(Таблица3[[#This Row],[Birthday]],Таблица3[[#This Row],[Date]],"y"))</f>
        <v>50</v>
      </c>
      <c r="G425" s="423">
        <v>22222</v>
      </c>
      <c r="H425" s="424">
        <v>35</v>
      </c>
      <c r="I425" s="425" t="s">
        <v>178</v>
      </c>
      <c r="J425" s="425" t="s">
        <v>158</v>
      </c>
      <c r="K425" s="425" t="s">
        <v>174</v>
      </c>
      <c r="L425" s="50" t="s">
        <v>183</v>
      </c>
      <c r="M425" s="50" t="s">
        <v>159</v>
      </c>
      <c r="N425" s="425">
        <v>2</v>
      </c>
      <c r="O425" s="50" t="s">
        <v>164</v>
      </c>
      <c r="P425" s="51" t="s">
        <v>28</v>
      </c>
      <c r="Q425" s="425"/>
      <c r="R425" s="51" t="s">
        <v>34</v>
      </c>
      <c r="S425" s="747"/>
    </row>
    <row r="426" spans="1:19" x14ac:dyDescent="0.25">
      <c r="A426" s="19">
        <v>425</v>
      </c>
      <c r="B426" s="414">
        <v>45154</v>
      </c>
      <c r="C426" s="45" t="s">
        <v>680</v>
      </c>
      <c r="D426" s="421">
        <v>14237</v>
      </c>
      <c r="E426" s="47" t="s">
        <v>194</v>
      </c>
      <c r="F426" s="422">
        <f>IF(ISBLANK(Таблица3[[#This Row],[Birthday]]),"",DATEDIF(Таблица3[[#This Row],[Birthday]],Таблица3[[#This Row],[Date]],"y"))</f>
        <v>84</v>
      </c>
      <c r="G426" s="423">
        <v>22243</v>
      </c>
      <c r="H426" s="424">
        <v>35</v>
      </c>
      <c r="I426" s="425" t="s">
        <v>178</v>
      </c>
      <c r="J426" s="425"/>
      <c r="K426" s="425" t="s">
        <v>174</v>
      </c>
      <c r="L426" s="50" t="s">
        <v>163</v>
      </c>
      <c r="M426" s="50" t="s">
        <v>159</v>
      </c>
      <c r="N426" s="425">
        <v>1</v>
      </c>
      <c r="O426" s="50" t="s">
        <v>164</v>
      </c>
      <c r="P426" s="51" t="s">
        <v>28</v>
      </c>
      <c r="Q426" s="50" t="s">
        <v>482</v>
      </c>
      <c r="R426" s="51" t="s">
        <v>33</v>
      </c>
      <c r="S426" s="747"/>
    </row>
    <row r="427" spans="1:19" x14ac:dyDescent="0.25">
      <c r="A427" s="19">
        <v>426</v>
      </c>
      <c r="B427" s="414">
        <v>45154</v>
      </c>
      <c r="C427" s="45" t="s">
        <v>681</v>
      </c>
      <c r="D427" s="421">
        <v>23043</v>
      </c>
      <c r="E427" s="47" t="s">
        <v>193</v>
      </c>
      <c r="F427" s="422">
        <f>IF(ISBLANK(Таблица3[[#This Row],[Birthday]]),"",DATEDIF(Таблица3[[#This Row],[Birthday]],Таблица3[[#This Row],[Date]],"y"))</f>
        <v>60</v>
      </c>
      <c r="G427" s="423">
        <v>22248</v>
      </c>
      <c r="H427" s="424">
        <v>35</v>
      </c>
      <c r="I427" s="425" t="s">
        <v>350</v>
      </c>
      <c r="J427" s="425" t="s">
        <v>158</v>
      </c>
      <c r="K427" s="425" t="s">
        <v>174</v>
      </c>
      <c r="L427" s="50" t="s">
        <v>684</v>
      </c>
      <c r="M427" s="50" t="s">
        <v>159</v>
      </c>
      <c r="N427" s="425">
        <v>1</v>
      </c>
      <c r="O427" s="50" t="s">
        <v>164</v>
      </c>
      <c r="P427" s="51" t="s">
        <v>28</v>
      </c>
      <c r="Q427" s="425"/>
      <c r="R427" s="51" t="s">
        <v>33</v>
      </c>
      <c r="S427" s="747"/>
    </row>
    <row r="428" spans="1:19" x14ac:dyDescent="0.25">
      <c r="A428" s="19">
        <v>427</v>
      </c>
      <c r="B428" s="414">
        <v>45157</v>
      </c>
      <c r="C428" s="52" t="s">
        <v>682</v>
      </c>
      <c r="D428" s="426">
        <v>22631</v>
      </c>
      <c r="E428" s="54" t="s">
        <v>193</v>
      </c>
      <c r="F428" s="427">
        <f>IF(ISBLANK(Таблица3[[#This Row],[Birthday]]),"",DATEDIF(Таблица3[[#This Row],[Birthday]],Таблица3[[#This Row],[Date]],"y"))</f>
        <v>61</v>
      </c>
      <c r="G428" s="428">
        <v>22480</v>
      </c>
      <c r="H428" s="429">
        <v>35</v>
      </c>
      <c r="I428" s="430" t="s">
        <v>178</v>
      </c>
      <c r="J428" s="430"/>
      <c r="K428" s="430" t="s">
        <v>174</v>
      </c>
      <c r="L428" s="57" t="s">
        <v>683</v>
      </c>
      <c r="M428" s="57" t="s">
        <v>159</v>
      </c>
      <c r="N428" s="57">
        <v>1</v>
      </c>
      <c r="O428" s="57" t="s">
        <v>164</v>
      </c>
      <c r="P428" s="58" t="s">
        <v>28</v>
      </c>
      <c r="Q428" s="57" t="s">
        <v>371</v>
      </c>
      <c r="R428" s="58" t="s">
        <v>29</v>
      </c>
      <c r="S428" s="747"/>
    </row>
    <row r="429" spans="1:19" x14ac:dyDescent="0.25">
      <c r="A429" s="19">
        <v>428</v>
      </c>
      <c r="B429" s="414">
        <v>45157</v>
      </c>
      <c r="C429" s="45" t="s">
        <v>685</v>
      </c>
      <c r="D429" s="432">
        <v>24797</v>
      </c>
      <c r="E429" s="47" t="s">
        <v>193</v>
      </c>
      <c r="F429" s="433">
        <f>IF(ISBLANK(Таблица3[[#This Row],[Birthday]]),"",DATEDIF(Таблица3[[#This Row],[Birthday]],Таблица3[[#This Row],[Date]],"y"))</f>
        <v>55</v>
      </c>
      <c r="G429" s="434">
        <v>22495</v>
      </c>
      <c r="H429" s="435">
        <v>35</v>
      </c>
      <c r="I429" s="436" t="s">
        <v>178</v>
      </c>
      <c r="J429" s="436" t="s">
        <v>158</v>
      </c>
      <c r="K429" s="436" t="s">
        <v>174</v>
      </c>
      <c r="L429" s="57" t="s">
        <v>686</v>
      </c>
      <c r="M429" s="57" t="s">
        <v>159</v>
      </c>
      <c r="N429" s="436">
        <v>1</v>
      </c>
      <c r="O429" s="57" t="s">
        <v>164</v>
      </c>
      <c r="P429" s="51" t="s">
        <v>28</v>
      </c>
      <c r="Q429" s="436"/>
      <c r="R429" s="51" t="s">
        <v>29</v>
      </c>
      <c r="S429" s="747"/>
    </row>
    <row r="430" spans="1:19" x14ac:dyDescent="0.25">
      <c r="A430" s="19">
        <v>429</v>
      </c>
      <c r="B430" s="431">
        <v>45158</v>
      </c>
      <c r="C430" s="45" t="s">
        <v>687</v>
      </c>
      <c r="D430" s="432">
        <v>21286</v>
      </c>
      <c r="E430" s="47" t="s">
        <v>193</v>
      </c>
      <c r="F430" s="433">
        <f>IF(ISBLANK(Таблица3[[#This Row],[Birthday]]),"",DATEDIF(Таблица3[[#This Row],[Birthday]],Таблица3[[#This Row],[Date]],"y"))</f>
        <v>65</v>
      </c>
      <c r="G430" s="434">
        <v>22519</v>
      </c>
      <c r="H430" s="435">
        <v>35</v>
      </c>
      <c r="I430" s="436" t="s">
        <v>350</v>
      </c>
      <c r="J430" s="436" t="s">
        <v>158</v>
      </c>
      <c r="K430" s="436" t="s">
        <v>174</v>
      </c>
      <c r="L430" s="50" t="s">
        <v>183</v>
      </c>
      <c r="M430" s="57" t="s">
        <v>159</v>
      </c>
      <c r="N430" s="436">
        <v>1</v>
      </c>
      <c r="O430" s="57" t="s">
        <v>164</v>
      </c>
      <c r="P430" s="51" t="s">
        <v>28</v>
      </c>
      <c r="Q430" s="436"/>
      <c r="R430" s="51" t="s">
        <v>33</v>
      </c>
      <c r="S430" s="747"/>
    </row>
    <row r="431" spans="1:19" x14ac:dyDescent="0.25">
      <c r="A431" s="19">
        <v>430</v>
      </c>
      <c r="B431" s="431">
        <v>45158</v>
      </c>
      <c r="C431" s="45" t="s">
        <v>688</v>
      </c>
      <c r="D431" s="432">
        <v>27903</v>
      </c>
      <c r="E431" s="47" t="s">
        <v>193</v>
      </c>
      <c r="F431" s="433">
        <f>IF(ISBLANK(Таблица3[[#This Row],[Birthday]]),"",DATEDIF(Таблица3[[#This Row],[Birthday]],Таблица3[[#This Row],[Date]],"y"))</f>
        <v>47</v>
      </c>
      <c r="G431" s="434">
        <v>22520</v>
      </c>
      <c r="H431" s="435">
        <v>35</v>
      </c>
      <c r="I431" s="436" t="s">
        <v>178</v>
      </c>
      <c r="J431" s="436" t="s">
        <v>158</v>
      </c>
      <c r="K431" s="436" t="s">
        <v>174</v>
      </c>
      <c r="L431" s="50" t="s">
        <v>163</v>
      </c>
      <c r="M431" s="57" t="s">
        <v>159</v>
      </c>
      <c r="N431" s="436">
        <v>1</v>
      </c>
      <c r="O431" s="57" t="s">
        <v>164</v>
      </c>
      <c r="P431" s="51" t="s">
        <v>28</v>
      </c>
      <c r="Q431" s="436"/>
      <c r="R431" s="51" t="s">
        <v>33</v>
      </c>
      <c r="S431" s="747"/>
    </row>
    <row r="432" spans="1:19" x14ac:dyDescent="0.25">
      <c r="A432" s="19">
        <v>431</v>
      </c>
      <c r="B432" s="431">
        <v>45162</v>
      </c>
      <c r="C432" s="45" t="s">
        <v>689</v>
      </c>
      <c r="D432" s="432">
        <v>29930</v>
      </c>
      <c r="E432" s="47" t="s">
        <v>193</v>
      </c>
      <c r="F432" s="433">
        <f>IF(ISBLANK(Таблица3[[#This Row],[Birthday]]),"",DATEDIF(Таблица3[[#This Row],[Birthday]],Таблица3[[#This Row],[Date]],"y"))</f>
        <v>41</v>
      </c>
      <c r="G432" s="434">
        <v>22975</v>
      </c>
      <c r="H432" s="435">
        <v>35</v>
      </c>
      <c r="I432" s="436" t="s">
        <v>350</v>
      </c>
      <c r="J432" s="436" t="s">
        <v>158</v>
      </c>
      <c r="K432" s="436"/>
      <c r="L432" s="436"/>
      <c r="M432" s="50" t="s">
        <v>159</v>
      </c>
      <c r="N432" s="436"/>
      <c r="O432" s="436"/>
      <c r="P432" s="437" t="s">
        <v>28</v>
      </c>
      <c r="Q432" s="436"/>
      <c r="R432" s="51" t="s">
        <v>31</v>
      </c>
      <c r="S432" s="747"/>
    </row>
    <row r="433" spans="1:19" x14ac:dyDescent="0.25">
      <c r="A433" s="19">
        <v>432</v>
      </c>
      <c r="B433" s="431">
        <v>45162</v>
      </c>
      <c r="C433" s="45" t="s">
        <v>690</v>
      </c>
      <c r="D433" s="432">
        <v>23795</v>
      </c>
      <c r="E433" s="47" t="s">
        <v>193</v>
      </c>
      <c r="F433" s="433">
        <f>IF(ISBLANK(Таблица3[[#This Row],[Birthday]]),"",DATEDIF(Таблица3[[#This Row],[Birthday]],Таблица3[[#This Row],[Date]],"y"))</f>
        <v>58</v>
      </c>
      <c r="G433" s="434">
        <v>23067</v>
      </c>
      <c r="H433" s="435">
        <v>35</v>
      </c>
      <c r="I433" s="436" t="s">
        <v>350</v>
      </c>
      <c r="J433" s="436" t="s">
        <v>158</v>
      </c>
      <c r="K433" s="436" t="s">
        <v>174</v>
      </c>
      <c r="L433" s="50" t="s">
        <v>163</v>
      </c>
      <c r="M433" s="50" t="s">
        <v>159</v>
      </c>
      <c r="N433" s="436">
        <v>4</v>
      </c>
      <c r="O433" s="50" t="s">
        <v>164</v>
      </c>
      <c r="P433" s="51" t="s">
        <v>28</v>
      </c>
      <c r="Q433" s="436"/>
      <c r="R433" s="51" t="s">
        <v>31</v>
      </c>
      <c r="S433" s="747"/>
    </row>
    <row r="434" spans="1:19" x14ac:dyDescent="0.25">
      <c r="A434" s="19">
        <v>433</v>
      </c>
      <c r="B434" s="431">
        <v>45162</v>
      </c>
      <c r="C434" s="45" t="s">
        <v>691</v>
      </c>
      <c r="D434" s="432">
        <v>16350</v>
      </c>
      <c r="E434" s="47" t="s">
        <v>194</v>
      </c>
      <c r="F434" s="433">
        <f>IF(ISBLANK(Таблица3[[#This Row],[Birthday]]),"",DATEDIF(Таблица3[[#This Row],[Birthday]],Таблица3[[#This Row],[Date]],"y"))</f>
        <v>78</v>
      </c>
      <c r="G434" s="434">
        <v>23068</v>
      </c>
      <c r="H434" s="435">
        <v>35</v>
      </c>
      <c r="I434" s="436" t="s">
        <v>350</v>
      </c>
      <c r="J434" s="436" t="s">
        <v>158</v>
      </c>
      <c r="K434" s="436" t="s">
        <v>174</v>
      </c>
      <c r="L434" s="50" t="s">
        <v>183</v>
      </c>
      <c r="M434" s="50" t="s">
        <v>349</v>
      </c>
      <c r="N434" s="436">
        <v>2</v>
      </c>
      <c r="O434" s="50" t="s">
        <v>164</v>
      </c>
      <c r="P434" s="51" t="s">
        <v>28</v>
      </c>
      <c r="Q434" s="436"/>
      <c r="R434" s="51" t="s">
        <v>34</v>
      </c>
      <c r="S434" s="747"/>
    </row>
    <row r="435" spans="1:19" x14ac:dyDescent="0.25">
      <c r="A435" s="19">
        <v>434</v>
      </c>
      <c r="B435" s="431">
        <v>45162</v>
      </c>
      <c r="C435" s="45" t="s">
        <v>692</v>
      </c>
      <c r="D435" s="432">
        <v>22073</v>
      </c>
      <c r="E435" s="47" t="s">
        <v>193</v>
      </c>
      <c r="F435" s="433">
        <f>IF(ISBLANK(Таблица3[[#This Row],[Birthday]]),"",DATEDIF(Таблица3[[#This Row],[Birthday]],Таблица3[[#This Row],[Date]],"y"))</f>
        <v>63</v>
      </c>
      <c r="G435" s="434">
        <v>23079</v>
      </c>
      <c r="H435" s="435">
        <v>35</v>
      </c>
      <c r="I435" s="436" t="s">
        <v>350</v>
      </c>
      <c r="J435" s="436" t="s">
        <v>158</v>
      </c>
      <c r="K435" s="436" t="s">
        <v>174</v>
      </c>
      <c r="L435" s="50" t="s">
        <v>183</v>
      </c>
      <c r="M435" s="50" t="s">
        <v>159</v>
      </c>
      <c r="N435" s="436">
        <v>2</v>
      </c>
      <c r="O435" s="50" t="s">
        <v>164</v>
      </c>
      <c r="P435" s="51" t="s">
        <v>28</v>
      </c>
      <c r="Q435" s="436"/>
      <c r="R435" s="51" t="s">
        <v>34</v>
      </c>
      <c r="S435" s="747"/>
    </row>
    <row r="436" spans="1:19" x14ac:dyDescent="0.25">
      <c r="A436" s="19">
        <v>435</v>
      </c>
      <c r="B436" s="438">
        <v>45165</v>
      </c>
      <c r="C436" s="52" t="s">
        <v>693</v>
      </c>
      <c r="D436" s="439">
        <v>17950</v>
      </c>
      <c r="E436" s="54" t="s">
        <v>193</v>
      </c>
      <c r="F436" s="440">
        <f>IF(ISBLANK(Таблица3[[#This Row],[Birthday]]),"",DATEDIF(Таблица3[[#This Row],[Birthday]],Таблица3[[#This Row],[Date]],"y"))</f>
        <v>74</v>
      </c>
      <c r="G436" s="441">
        <v>23248</v>
      </c>
      <c r="H436" s="442">
        <v>35</v>
      </c>
      <c r="I436" s="443" t="s">
        <v>178</v>
      </c>
      <c r="J436" s="443" t="s">
        <v>158</v>
      </c>
      <c r="K436" s="443" t="s">
        <v>174</v>
      </c>
      <c r="L436" s="57" t="s">
        <v>183</v>
      </c>
      <c r="M436" s="57" t="s">
        <v>159</v>
      </c>
      <c r="N436" s="443">
        <v>3</v>
      </c>
      <c r="O436" s="57" t="s">
        <v>164</v>
      </c>
      <c r="P436" s="58" t="s">
        <v>28</v>
      </c>
      <c r="Q436" s="443"/>
      <c r="R436" s="444" t="s">
        <v>29</v>
      </c>
      <c r="S436" s="747"/>
    </row>
    <row r="437" spans="1:19" x14ac:dyDescent="0.25">
      <c r="A437" s="19">
        <v>436</v>
      </c>
      <c r="B437" s="445">
        <v>45170</v>
      </c>
      <c r="C437" s="446" t="s">
        <v>694</v>
      </c>
      <c r="D437" s="447">
        <v>15811</v>
      </c>
      <c r="E437" s="34" t="s">
        <v>194</v>
      </c>
      <c r="F437" s="448">
        <f>IF(ISBLANK(Таблица3[[#This Row],[Birthday]]),"",DATEDIF(Таблица3[[#This Row],[Birthday]],Таблица3[[#This Row],[Date]],"y"))</f>
        <v>80</v>
      </c>
      <c r="G437" s="449">
        <v>23760</v>
      </c>
      <c r="H437" s="450">
        <v>35</v>
      </c>
      <c r="I437" s="451" t="s">
        <v>350</v>
      </c>
      <c r="J437" s="451" t="s">
        <v>158</v>
      </c>
      <c r="K437" s="451" t="s">
        <v>174</v>
      </c>
      <c r="L437" s="32" t="s">
        <v>695</v>
      </c>
      <c r="M437" s="32" t="s">
        <v>159</v>
      </c>
      <c r="N437" s="451">
        <v>3</v>
      </c>
      <c r="O437" s="32" t="s">
        <v>164</v>
      </c>
      <c r="P437" s="405" t="s">
        <v>28</v>
      </c>
      <c r="Q437" s="32" t="s">
        <v>8</v>
      </c>
      <c r="R437" s="405" t="s">
        <v>21</v>
      </c>
      <c r="S437" s="747"/>
    </row>
    <row r="438" spans="1:19" x14ac:dyDescent="0.25">
      <c r="A438" s="19">
        <v>437</v>
      </c>
      <c r="B438" s="445">
        <v>45170</v>
      </c>
      <c r="C438" s="27" t="s">
        <v>696</v>
      </c>
      <c r="D438" s="447">
        <v>27976</v>
      </c>
      <c r="E438" s="34" t="s">
        <v>193</v>
      </c>
      <c r="F438" s="448">
        <f>IF(ISBLANK(Таблица3[[#This Row],[Birthday]]),"",DATEDIF(Таблица3[[#This Row],[Birthday]],Таблица3[[#This Row],[Date]],"y"))</f>
        <v>47</v>
      </c>
      <c r="G438" s="449">
        <v>23855</v>
      </c>
      <c r="H438" s="450">
        <v>35</v>
      </c>
      <c r="I438" s="451" t="s">
        <v>178</v>
      </c>
      <c r="J438" s="451" t="s">
        <v>158</v>
      </c>
      <c r="K438" s="451" t="s">
        <v>174</v>
      </c>
      <c r="L438" s="32" t="s">
        <v>183</v>
      </c>
      <c r="M438" s="32" t="s">
        <v>159</v>
      </c>
      <c r="N438" s="451">
        <v>2</v>
      </c>
      <c r="O438" s="32" t="s">
        <v>164</v>
      </c>
      <c r="P438" s="405" t="s">
        <v>28</v>
      </c>
      <c r="Q438" s="451"/>
      <c r="R438" s="452" t="s">
        <v>21</v>
      </c>
      <c r="S438" s="747"/>
    </row>
    <row r="439" spans="1:19" x14ac:dyDescent="0.25">
      <c r="A439" s="19">
        <v>438</v>
      </c>
      <c r="B439" s="445">
        <v>45174</v>
      </c>
      <c r="C439" s="27" t="s">
        <v>697</v>
      </c>
      <c r="D439" s="447">
        <v>18674</v>
      </c>
      <c r="E439" s="34" t="s">
        <v>193</v>
      </c>
      <c r="F439" s="448">
        <f>IF(ISBLANK(Таблица3[[#This Row],[Birthday]]),"",DATEDIF(Таблица3[[#This Row],[Birthday]],Таблица3[[#This Row],[Date]],"y"))</f>
        <v>72</v>
      </c>
      <c r="G439" s="449">
        <v>24183</v>
      </c>
      <c r="H439" s="450">
        <v>35</v>
      </c>
      <c r="I439" s="451" t="s">
        <v>350</v>
      </c>
      <c r="J439" s="451" t="s">
        <v>158</v>
      </c>
      <c r="K439" s="451" t="s">
        <v>174</v>
      </c>
      <c r="L439" s="32" t="s">
        <v>163</v>
      </c>
      <c r="M439" s="32" t="s">
        <v>159</v>
      </c>
      <c r="N439" s="451">
        <v>1</v>
      </c>
      <c r="O439" s="32" t="s">
        <v>164</v>
      </c>
      <c r="P439" s="405" t="s">
        <v>28</v>
      </c>
      <c r="Q439" s="451"/>
      <c r="R439" s="405" t="s">
        <v>9</v>
      </c>
      <c r="S439" s="747"/>
    </row>
    <row r="440" spans="1:19" x14ac:dyDescent="0.25">
      <c r="A440" s="19">
        <v>439</v>
      </c>
      <c r="B440" s="445">
        <v>45174</v>
      </c>
      <c r="C440" s="27" t="s">
        <v>698</v>
      </c>
      <c r="D440" s="447">
        <v>15917</v>
      </c>
      <c r="E440" s="34" t="s">
        <v>194</v>
      </c>
      <c r="F440" s="448">
        <f>IF(ISBLANK(Таблица3[[#This Row],[Birthday]]),"",DATEDIF(Таблица3[[#This Row],[Birthday]],Таблица3[[#This Row],[Date]],"y"))</f>
        <v>80</v>
      </c>
      <c r="G440" s="449">
        <v>23873</v>
      </c>
      <c r="H440" s="450">
        <v>35</v>
      </c>
      <c r="I440" s="451" t="s">
        <v>350</v>
      </c>
      <c r="J440" s="451" t="s">
        <v>158</v>
      </c>
      <c r="K440" s="451" t="s">
        <v>174</v>
      </c>
      <c r="L440" s="32" t="s">
        <v>206</v>
      </c>
      <c r="M440" s="32" t="s">
        <v>159</v>
      </c>
      <c r="N440" s="451">
        <v>1</v>
      </c>
      <c r="O440" s="32" t="s">
        <v>164</v>
      </c>
      <c r="P440" s="405" t="s">
        <v>28</v>
      </c>
      <c r="Q440" s="451"/>
      <c r="R440" s="405" t="s">
        <v>9</v>
      </c>
      <c r="S440" s="747"/>
    </row>
    <row r="441" spans="1:19" x14ac:dyDescent="0.25">
      <c r="A441" s="19">
        <v>440</v>
      </c>
      <c r="B441" s="445">
        <v>45174</v>
      </c>
      <c r="C441" s="45" t="s">
        <v>699</v>
      </c>
      <c r="D441" s="447">
        <v>19033</v>
      </c>
      <c r="E441" s="47" t="s">
        <v>193</v>
      </c>
      <c r="F441" s="448">
        <f>IF(ISBLANK(Таблица3[[#This Row],[Birthday]]),"",DATEDIF(Таблица3[[#This Row],[Birthday]],Таблица3[[#This Row],[Date]],"y"))</f>
        <v>71</v>
      </c>
      <c r="G441" s="449">
        <v>24138</v>
      </c>
      <c r="H441" s="450">
        <v>35</v>
      </c>
      <c r="I441" s="451" t="s">
        <v>350</v>
      </c>
      <c r="J441" s="451" t="s">
        <v>158</v>
      </c>
      <c r="K441" s="451" t="s">
        <v>174</v>
      </c>
      <c r="L441" s="50" t="s">
        <v>163</v>
      </c>
      <c r="M441" s="50" t="s">
        <v>159</v>
      </c>
      <c r="N441" s="451">
        <v>1</v>
      </c>
      <c r="O441" s="50" t="s">
        <v>164</v>
      </c>
      <c r="P441" s="51" t="s">
        <v>28</v>
      </c>
      <c r="Q441" s="451"/>
      <c r="R441" s="51" t="s">
        <v>9</v>
      </c>
      <c r="S441" s="747"/>
    </row>
    <row r="442" spans="1:19" x14ac:dyDescent="0.25">
      <c r="A442" s="19">
        <v>441</v>
      </c>
      <c r="B442" s="445">
        <v>45174</v>
      </c>
      <c r="C442" s="45" t="s">
        <v>700</v>
      </c>
      <c r="D442" s="447">
        <v>22015</v>
      </c>
      <c r="E442" s="47" t="s">
        <v>194</v>
      </c>
      <c r="F442" s="448">
        <f>IF(ISBLANK(Таблица3[[#This Row],[Birthday]]),"",DATEDIF(Таблица3[[#This Row],[Birthday]],Таблица3[[#This Row],[Date]],"y"))</f>
        <v>63</v>
      </c>
      <c r="G442" s="449">
        <v>24234</v>
      </c>
      <c r="H442" s="450">
        <v>35</v>
      </c>
      <c r="I442" s="451" t="s">
        <v>178</v>
      </c>
      <c r="J442" s="451" t="s">
        <v>158</v>
      </c>
      <c r="K442" s="451" t="s">
        <v>174</v>
      </c>
      <c r="L442" s="50" t="s">
        <v>163</v>
      </c>
      <c r="M442" s="50" t="s">
        <v>159</v>
      </c>
      <c r="N442" s="451">
        <v>3</v>
      </c>
      <c r="O442" s="50" t="s">
        <v>164</v>
      </c>
      <c r="P442" s="51" t="s">
        <v>28</v>
      </c>
      <c r="Q442" s="451"/>
      <c r="R442" s="51" t="s">
        <v>165</v>
      </c>
      <c r="S442" s="747"/>
    </row>
    <row r="443" spans="1:19" x14ac:dyDescent="0.25">
      <c r="A443" s="19">
        <v>442</v>
      </c>
      <c r="B443" s="445">
        <v>45174</v>
      </c>
      <c r="C443" s="52" t="s">
        <v>701</v>
      </c>
      <c r="D443" s="453">
        <v>38600</v>
      </c>
      <c r="E443" s="54" t="s">
        <v>193</v>
      </c>
      <c r="F443" s="454">
        <f>IF(ISBLANK(Таблица3[[#This Row],[Birthday]]),"",DATEDIF(Таблица3[[#This Row],[Birthday]],Таблица3[[#This Row],[Date]],"y"))</f>
        <v>18</v>
      </c>
      <c r="G443" s="455">
        <v>24246</v>
      </c>
      <c r="H443" s="456">
        <v>35</v>
      </c>
      <c r="I443" s="457" t="s">
        <v>178</v>
      </c>
      <c r="J443" s="457" t="s">
        <v>158</v>
      </c>
      <c r="K443" s="457"/>
      <c r="L443" s="457"/>
      <c r="M443" s="57" t="s">
        <v>159</v>
      </c>
      <c r="N443" s="457"/>
      <c r="O443" s="457"/>
      <c r="P443" s="58" t="s">
        <v>28</v>
      </c>
      <c r="Q443" s="457"/>
      <c r="R443" s="58" t="s">
        <v>165</v>
      </c>
      <c r="S443" s="747"/>
    </row>
    <row r="444" spans="1:19" x14ac:dyDescent="0.25">
      <c r="A444" s="19">
        <v>443</v>
      </c>
      <c r="B444" s="35">
        <v>45178</v>
      </c>
      <c r="C444" s="36" t="s">
        <v>702</v>
      </c>
      <c r="D444" s="458">
        <v>17800</v>
      </c>
      <c r="E444" s="42" t="s">
        <v>194</v>
      </c>
      <c r="F444" s="459">
        <f>IF(ISBLANK(Таблица3[[#This Row],[Birthday]]),"",DATEDIF(Таблица3[[#This Row],[Birthday]],Таблица3[[#This Row],[Date]],"y"))</f>
        <v>74</v>
      </c>
      <c r="G444" s="460">
        <v>24580</v>
      </c>
      <c r="H444" s="461">
        <v>35</v>
      </c>
      <c r="I444" s="462" t="s">
        <v>178</v>
      </c>
      <c r="J444" s="462" t="s">
        <v>158</v>
      </c>
      <c r="K444" s="462" t="s">
        <v>174</v>
      </c>
      <c r="L444" s="39" t="s">
        <v>183</v>
      </c>
      <c r="M444" s="39" t="s">
        <v>159</v>
      </c>
      <c r="N444" s="462">
        <v>3</v>
      </c>
      <c r="O444" s="39" t="s">
        <v>164</v>
      </c>
      <c r="P444" s="40" t="s">
        <v>28</v>
      </c>
      <c r="Q444" s="462"/>
      <c r="R444" s="40" t="s">
        <v>32</v>
      </c>
      <c r="S444" s="747"/>
    </row>
    <row r="445" spans="1:19" x14ac:dyDescent="0.25">
      <c r="A445" s="19">
        <v>444</v>
      </c>
      <c r="B445" s="463">
        <v>45181</v>
      </c>
      <c r="C445" s="464" t="s">
        <v>703</v>
      </c>
      <c r="D445" s="465">
        <v>25343</v>
      </c>
      <c r="E445" s="47" t="s">
        <v>193</v>
      </c>
      <c r="F445" s="466">
        <f>IF(ISBLANK(Таблица3[[#This Row],[Birthday]]),"",DATEDIF(Таблица3[[#This Row],[Birthday]],Таблица3[[#This Row],[Date]],"y"))</f>
        <v>54</v>
      </c>
      <c r="G445" s="467">
        <v>24862</v>
      </c>
      <c r="H445" s="468">
        <v>35</v>
      </c>
      <c r="I445" s="469" t="s">
        <v>178</v>
      </c>
      <c r="J445" s="469" t="s">
        <v>158</v>
      </c>
      <c r="K445" s="469"/>
      <c r="L445" s="469"/>
      <c r="M445" s="50" t="s">
        <v>159</v>
      </c>
      <c r="N445" s="469"/>
      <c r="O445" s="469"/>
      <c r="P445" s="51" t="s">
        <v>28</v>
      </c>
      <c r="Q445" s="469"/>
      <c r="R445" s="51" t="s">
        <v>35</v>
      </c>
      <c r="S445" s="747"/>
    </row>
    <row r="446" spans="1:19" x14ac:dyDescent="0.25">
      <c r="A446" s="19">
        <v>445</v>
      </c>
      <c r="B446" s="463">
        <v>45181</v>
      </c>
      <c r="C446" s="45" t="s">
        <v>704</v>
      </c>
      <c r="D446" s="465">
        <v>24862</v>
      </c>
      <c r="E446" s="47" t="s">
        <v>193</v>
      </c>
      <c r="F446" s="466">
        <f>IF(ISBLANK(Таблица3[[#This Row],[Birthday]]),"",DATEDIF(Таблица3[[#This Row],[Birthday]],Таблица3[[#This Row],[Date]],"y"))</f>
        <v>55</v>
      </c>
      <c r="G446" s="467">
        <v>24866</v>
      </c>
      <c r="H446" s="468">
        <v>35</v>
      </c>
      <c r="I446" s="469" t="s">
        <v>178</v>
      </c>
      <c r="J446" s="469" t="s">
        <v>158</v>
      </c>
      <c r="K446" s="469" t="s">
        <v>174</v>
      </c>
      <c r="L446" s="50" t="s">
        <v>163</v>
      </c>
      <c r="M446" s="50" t="s">
        <v>159</v>
      </c>
      <c r="N446" s="469">
        <v>2</v>
      </c>
      <c r="O446" s="50" t="s">
        <v>164</v>
      </c>
      <c r="P446" s="51" t="s">
        <v>28</v>
      </c>
      <c r="Q446" s="469"/>
      <c r="R446" s="470" t="s">
        <v>21</v>
      </c>
      <c r="S446" s="747"/>
    </row>
    <row r="447" spans="1:19" x14ac:dyDescent="0.25">
      <c r="A447" s="19">
        <v>446</v>
      </c>
      <c r="B447" s="463">
        <v>45181</v>
      </c>
      <c r="C447" s="45" t="s">
        <v>705</v>
      </c>
      <c r="D447" s="465">
        <v>26554</v>
      </c>
      <c r="E447" s="47" t="s">
        <v>193</v>
      </c>
      <c r="F447" s="466">
        <f>IF(ISBLANK(Таблица3[[#This Row],[Birthday]]),"",DATEDIF(Таблица3[[#This Row],[Birthday]],Таблица3[[#This Row],[Date]],"y"))</f>
        <v>51</v>
      </c>
      <c r="G447" s="467">
        <v>24880</v>
      </c>
      <c r="H447" s="468">
        <v>35</v>
      </c>
      <c r="I447" s="469" t="s">
        <v>350</v>
      </c>
      <c r="J447" s="469" t="s">
        <v>158</v>
      </c>
      <c r="K447" s="469"/>
      <c r="L447" s="469"/>
      <c r="M447" s="50" t="s">
        <v>159</v>
      </c>
      <c r="N447" s="469"/>
      <c r="O447" s="469"/>
      <c r="P447" s="51" t="s">
        <v>28</v>
      </c>
      <c r="Q447" s="469"/>
      <c r="R447" s="51" t="s">
        <v>35</v>
      </c>
      <c r="S447" s="747"/>
    </row>
    <row r="448" spans="1:19" x14ac:dyDescent="0.25">
      <c r="A448" s="19">
        <v>447</v>
      </c>
      <c r="B448" s="463">
        <v>45181</v>
      </c>
      <c r="C448" s="45" t="s">
        <v>706</v>
      </c>
      <c r="D448" s="465">
        <v>25626</v>
      </c>
      <c r="E448" s="47" t="s">
        <v>193</v>
      </c>
      <c r="F448" s="466">
        <f>IF(ISBLANK(Таблица3[[#This Row],[Birthday]]),"",DATEDIF(Таблица3[[#This Row],[Birthday]],Таблица3[[#This Row],[Date]],"y"))</f>
        <v>53</v>
      </c>
      <c r="G448" s="467">
        <v>24532</v>
      </c>
      <c r="H448" s="468">
        <v>35</v>
      </c>
      <c r="I448" s="469" t="s">
        <v>350</v>
      </c>
      <c r="J448" s="469" t="s">
        <v>158</v>
      </c>
      <c r="K448" s="469"/>
      <c r="L448" s="469"/>
      <c r="M448" s="50" t="s">
        <v>159</v>
      </c>
      <c r="N448" s="469"/>
      <c r="O448" s="469"/>
      <c r="P448" s="51" t="s">
        <v>28</v>
      </c>
      <c r="Q448" s="469"/>
      <c r="R448" s="51" t="s">
        <v>35</v>
      </c>
      <c r="S448" s="747"/>
    </row>
    <row r="449" spans="1:19" x14ac:dyDescent="0.25">
      <c r="A449" s="19">
        <v>448</v>
      </c>
      <c r="B449" s="463">
        <v>45181</v>
      </c>
      <c r="C449" s="45" t="s">
        <v>707</v>
      </c>
      <c r="D449" s="465">
        <v>23037</v>
      </c>
      <c r="E449" s="47" t="s">
        <v>193</v>
      </c>
      <c r="F449" s="466">
        <f>IF(ISBLANK(Таблица3[[#This Row],[Birthday]]),"",DATEDIF(Таблица3[[#This Row],[Birthday]],Таблица3[[#This Row],[Date]],"y"))</f>
        <v>60</v>
      </c>
      <c r="G449" s="467">
        <v>24890</v>
      </c>
      <c r="H449" s="468">
        <v>35</v>
      </c>
      <c r="I449" s="469" t="s">
        <v>350</v>
      </c>
      <c r="J449" s="469" t="s">
        <v>158</v>
      </c>
      <c r="K449" s="469" t="s">
        <v>174</v>
      </c>
      <c r="L449" s="50" t="s">
        <v>183</v>
      </c>
      <c r="M449" s="50" t="s">
        <v>159</v>
      </c>
      <c r="N449" s="469">
        <v>1</v>
      </c>
      <c r="O449" s="50" t="s">
        <v>164</v>
      </c>
      <c r="P449" s="51" t="s">
        <v>28</v>
      </c>
      <c r="Q449" s="469"/>
      <c r="R449" s="51" t="s">
        <v>35</v>
      </c>
      <c r="S449" s="747"/>
    </row>
    <row r="450" spans="1:19" x14ac:dyDescent="0.25">
      <c r="A450" s="19">
        <v>449</v>
      </c>
      <c r="B450" s="463">
        <v>45182</v>
      </c>
      <c r="C450" s="52" t="s">
        <v>708</v>
      </c>
      <c r="D450" s="458">
        <v>15325</v>
      </c>
      <c r="E450" s="54" t="s">
        <v>194</v>
      </c>
      <c r="F450" s="459">
        <f>IF(ISBLANK(Таблица3[[#This Row],[Birthday]]),"",DATEDIF(Таблица3[[#This Row],[Birthday]],Таблица3[[#This Row],[Date]],"y"))</f>
        <v>81</v>
      </c>
      <c r="G450" s="460">
        <v>24899</v>
      </c>
      <c r="H450" s="461">
        <v>35</v>
      </c>
      <c r="I450" s="462" t="s">
        <v>178</v>
      </c>
      <c r="J450" s="462" t="s">
        <v>158</v>
      </c>
      <c r="K450" s="462" t="s">
        <v>174</v>
      </c>
      <c r="L450" s="57" t="s">
        <v>163</v>
      </c>
      <c r="M450" s="57" t="s">
        <v>159</v>
      </c>
      <c r="N450" s="462">
        <v>2</v>
      </c>
      <c r="O450" s="57" t="s">
        <v>164</v>
      </c>
      <c r="P450" s="58" t="s">
        <v>28</v>
      </c>
      <c r="Q450" s="462"/>
      <c r="R450" s="58" t="s">
        <v>35</v>
      </c>
      <c r="S450" s="747"/>
    </row>
    <row r="451" spans="1:19" x14ac:dyDescent="0.25">
      <c r="A451" s="19">
        <v>450</v>
      </c>
      <c r="B451" s="471">
        <v>45185</v>
      </c>
      <c r="C451" s="472" t="s">
        <v>709</v>
      </c>
      <c r="D451" s="473">
        <v>12961</v>
      </c>
      <c r="E451" s="47" t="s">
        <v>194</v>
      </c>
      <c r="F451" s="474">
        <f>IF(ISBLANK(Таблица3[[#This Row],[Birthday]]),"",DATEDIF(Таблица3[[#This Row],[Birthday]],Таблица3[[#This Row],[Date]],"y"))</f>
        <v>88</v>
      </c>
      <c r="G451" s="475">
        <v>25291</v>
      </c>
      <c r="H451" s="476">
        <v>35</v>
      </c>
      <c r="I451" s="477" t="s">
        <v>350</v>
      </c>
      <c r="J451" s="477" t="s">
        <v>158</v>
      </c>
      <c r="K451" s="477" t="s">
        <v>174</v>
      </c>
      <c r="L451" s="50" t="s">
        <v>163</v>
      </c>
      <c r="M451" s="50" t="s">
        <v>159</v>
      </c>
      <c r="N451" s="477">
        <v>3</v>
      </c>
      <c r="O451" s="50" t="s">
        <v>164</v>
      </c>
      <c r="P451" s="51" t="s">
        <v>28</v>
      </c>
      <c r="Q451" s="50" t="s">
        <v>371</v>
      </c>
      <c r="R451" s="51" t="s">
        <v>31</v>
      </c>
      <c r="S451" s="747"/>
    </row>
    <row r="452" spans="1:19" x14ac:dyDescent="0.25">
      <c r="A452" s="19">
        <v>451</v>
      </c>
      <c r="B452" s="471">
        <v>45185</v>
      </c>
      <c r="C452" s="45" t="s">
        <v>710</v>
      </c>
      <c r="D452" s="473">
        <v>25744</v>
      </c>
      <c r="E452" s="47" t="s">
        <v>193</v>
      </c>
      <c r="F452" s="474">
        <f>IF(ISBLANK(Таблица3[[#This Row],[Birthday]]),"",DATEDIF(Таблица3[[#This Row],[Birthday]],Таблица3[[#This Row],[Date]],"y"))</f>
        <v>53</v>
      </c>
      <c r="G452" s="475">
        <v>25312</v>
      </c>
      <c r="H452" s="476">
        <v>35</v>
      </c>
      <c r="I452" s="477" t="s">
        <v>350</v>
      </c>
      <c r="J452" s="477" t="s">
        <v>158</v>
      </c>
      <c r="K452" s="477" t="s">
        <v>174</v>
      </c>
      <c r="L452" s="50" t="s">
        <v>163</v>
      </c>
      <c r="M452" s="50" t="s">
        <v>159</v>
      </c>
      <c r="N452" s="477">
        <v>1</v>
      </c>
      <c r="O452" s="50" t="s">
        <v>164</v>
      </c>
      <c r="P452" s="478" t="s">
        <v>28</v>
      </c>
      <c r="Q452" s="477"/>
      <c r="R452" s="478" t="s">
        <v>33</v>
      </c>
      <c r="S452" s="747"/>
    </row>
    <row r="453" spans="1:19" x14ac:dyDescent="0.25">
      <c r="A453" s="19">
        <v>452</v>
      </c>
      <c r="B453" s="471">
        <v>45190</v>
      </c>
      <c r="C453" s="472" t="s">
        <v>711</v>
      </c>
      <c r="D453" s="473">
        <v>18435</v>
      </c>
      <c r="E453" s="47" t="s">
        <v>193</v>
      </c>
      <c r="F453" s="474">
        <f>IF(ISBLANK(Таблица3[[#This Row],[Birthday]]),"",DATEDIF(Таблица3[[#This Row],[Birthday]],Таблица3[[#This Row],[Date]],"y"))</f>
        <v>73</v>
      </c>
      <c r="G453" s="475">
        <v>25796</v>
      </c>
      <c r="H453" s="476">
        <v>35</v>
      </c>
      <c r="I453" s="477" t="s">
        <v>178</v>
      </c>
      <c r="J453" s="477" t="s">
        <v>158</v>
      </c>
      <c r="K453" s="477" t="s">
        <v>174</v>
      </c>
      <c r="L453" s="50" t="s">
        <v>163</v>
      </c>
      <c r="M453" s="50" t="s">
        <v>159</v>
      </c>
      <c r="N453" s="477">
        <v>2</v>
      </c>
      <c r="O453" s="50" t="s">
        <v>164</v>
      </c>
      <c r="P453" s="51" t="s">
        <v>28</v>
      </c>
      <c r="Q453" s="477"/>
      <c r="R453" s="51" t="s">
        <v>29</v>
      </c>
      <c r="S453" s="747"/>
    </row>
    <row r="454" spans="1:19" x14ac:dyDescent="0.25">
      <c r="A454" s="19">
        <v>453</v>
      </c>
      <c r="B454" s="479">
        <v>45190</v>
      </c>
      <c r="C454" s="52" t="s">
        <v>712</v>
      </c>
      <c r="D454" s="480">
        <v>14102</v>
      </c>
      <c r="E454" s="54" t="s">
        <v>193</v>
      </c>
      <c r="F454" s="481">
        <f>IF(ISBLANK(Таблица3[[#This Row],[Birthday]]),"",DATEDIF(Таблица3[[#This Row],[Birthday]],Таблица3[[#This Row],[Date]],"y"))</f>
        <v>85</v>
      </c>
      <c r="G454" s="482">
        <v>25875</v>
      </c>
      <c r="H454" s="483">
        <v>35</v>
      </c>
      <c r="I454" s="484" t="s">
        <v>350</v>
      </c>
      <c r="J454" s="484" t="s">
        <v>158</v>
      </c>
      <c r="K454" s="484" t="s">
        <v>174</v>
      </c>
      <c r="L454" s="57" t="s">
        <v>183</v>
      </c>
      <c r="M454" s="57" t="s">
        <v>159</v>
      </c>
      <c r="N454" s="484">
        <v>1</v>
      </c>
      <c r="O454" s="57" t="s">
        <v>164</v>
      </c>
      <c r="P454" s="58" t="s">
        <v>28</v>
      </c>
      <c r="Q454" s="484"/>
      <c r="R454" s="58" t="s">
        <v>21</v>
      </c>
      <c r="S454" s="747"/>
    </row>
    <row r="455" spans="1:19" x14ac:dyDescent="0.25">
      <c r="A455" s="19">
        <v>454</v>
      </c>
      <c r="B455" s="44">
        <v>45190</v>
      </c>
      <c r="C455" s="45" t="s">
        <v>713</v>
      </c>
      <c r="D455" s="46">
        <v>28415</v>
      </c>
      <c r="E455" s="47" t="s">
        <v>193</v>
      </c>
      <c r="F455" s="48">
        <f>IF(ISBLANK(Таблица3[[#This Row],[Birthday]]),"",DATEDIF(Таблица3[[#This Row],[Birthday]],Таблица3[[#This Row],[Date]],"y"))</f>
        <v>45</v>
      </c>
      <c r="G455" s="49">
        <v>25881</v>
      </c>
      <c r="H455" s="71">
        <v>35</v>
      </c>
      <c r="I455" s="50" t="s">
        <v>350</v>
      </c>
      <c r="J455" s="50" t="s">
        <v>158</v>
      </c>
      <c r="K455" s="50" t="s">
        <v>174</v>
      </c>
      <c r="L455" s="50" t="s">
        <v>163</v>
      </c>
      <c r="M455" s="50" t="s">
        <v>159</v>
      </c>
      <c r="N455" s="50">
        <v>3</v>
      </c>
      <c r="O455" s="50" t="s">
        <v>164</v>
      </c>
      <c r="P455" s="51" t="s">
        <v>28</v>
      </c>
      <c r="Q455" s="50"/>
      <c r="R455" s="51" t="s">
        <v>21</v>
      </c>
      <c r="S455" s="747"/>
    </row>
    <row r="456" spans="1:19" x14ac:dyDescent="0.25">
      <c r="A456" s="19">
        <v>455</v>
      </c>
      <c r="B456" s="44">
        <v>45191</v>
      </c>
      <c r="C456" s="45" t="s">
        <v>714</v>
      </c>
      <c r="D456" s="46">
        <v>24460</v>
      </c>
      <c r="E456" s="47" t="s">
        <v>193</v>
      </c>
      <c r="F456" s="48">
        <f>IF(ISBLANK(Таблица3[[#This Row],[Birthday]]),"",DATEDIF(Таблица3[[#This Row],[Birthday]],Таблица3[[#This Row],[Date]],"y"))</f>
        <v>56</v>
      </c>
      <c r="G456" s="49">
        <v>25911</v>
      </c>
      <c r="H456" s="71">
        <v>35</v>
      </c>
      <c r="I456" s="50" t="s">
        <v>178</v>
      </c>
      <c r="J456" s="50" t="s">
        <v>158</v>
      </c>
      <c r="K456" s="50" t="s">
        <v>174</v>
      </c>
      <c r="L456" s="50" t="s">
        <v>183</v>
      </c>
      <c r="M456" s="50" t="s">
        <v>159</v>
      </c>
      <c r="N456" s="50">
        <v>2</v>
      </c>
      <c r="O456" s="50" t="s">
        <v>164</v>
      </c>
      <c r="P456" s="51" t="s">
        <v>28</v>
      </c>
      <c r="Q456" s="50"/>
      <c r="R456" s="51" t="s">
        <v>21</v>
      </c>
      <c r="S456" s="747"/>
    </row>
    <row r="457" spans="1:19" x14ac:dyDescent="0.25">
      <c r="A457" s="19">
        <v>456</v>
      </c>
      <c r="B457" s="44">
        <v>45195</v>
      </c>
      <c r="C457" s="45" t="s">
        <v>715</v>
      </c>
      <c r="D457" s="46">
        <v>23459</v>
      </c>
      <c r="E457" s="47" t="s">
        <v>193</v>
      </c>
      <c r="F457" s="48">
        <f>IF(ISBLANK(Таблица3[[#This Row],[Birthday]]),"",DATEDIF(Таблица3[[#This Row],[Birthday]],Таблица3[[#This Row],[Date]],"y"))</f>
        <v>59</v>
      </c>
      <c r="G457" s="49">
        <v>26366</v>
      </c>
      <c r="H457" s="71">
        <v>35</v>
      </c>
      <c r="I457" s="50" t="s">
        <v>178</v>
      </c>
      <c r="J457" s="50" t="s">
        <v>158</v>
      </c>
      <c r="K457" s="50" t="s">
        <v>174</v>
      </c>
      <c r="L457" s="50" t="s">
        <v>163</v>
      </c>
      <c r="M457" s="50" t="s">
        <v>159</v>
      </c>
      <c r="N457" s="50">
        <v>1</v>
      </c>
      <c r="O457" s="50" t="s">
        <v>164</v>
      </c>
      <c r="P457" s="51" t="s">
        <v>28</v>
      </c>
      <c r="Q457" s="50"/>
      <c r="R457" s="51" t="s">
        <v>18</v>
      </c>
      <c r="S457" s="747"/>
    </row>
    <row r="458" spans="1:19" x14ac:dyDescent="0.25">
      <c r="A458" s="19">
        <v>457</v>
      </c>
      <c r="B458" s="44">
        <v>45196</v>
      </c>
      <c r="C458" s="52" t="s">
        <v>716</v>
      </c>
      <c r="D458" s="53">
        <v>23087</v>
      </c>
      <c r="E458" s="54" t="s">
        <v>193</v>
      </c>
      <c r="F458" s="55">
        <f>IF(ISBLANK(Таблица3[[#This Row],[Birthday]]),"",DATEDIF(Таблица3[[#This Row],[Birthday]],Таблица3[[#This Row],[Date]],"y"))</f>
        <v>60</v>
      </c>
      <c r="G458" s="56">
        <v>26388</v>
      </c>
      <c r="H458" s="73">
        <v>35</v>
      </c>
      <c r="I458" s="57" t="s">
        <v>178</v>
      </c>
      <c r="J458" s="57" t="s">
        <v>158</v>
      </c>
      <c r="K458" s="57" t="s">
        <v>174</v>
      </c>
      <c r="L458" s="57" t="s">
        <v>163</v>
      </c>
      <c r="M458" s="57" t="s">
        <v>159</v>
      </c>
      <c r="N458" s="57">
        <v>3</v>
      </c>
      <c r="O458" s="57" t="s">
        <v>164</v>
      </c>
      <c r="P458" s="58" t="s">
        <v>28</v>
      </c>
      <c r="Q458" s="57"/>
      <c r="R458" s="58" t="s">
        <v>35</v>
      </c>
      <c r="S458" s="747"/>
    </row>
    <row r="459" spans="1:19" x14ac:dyDescent="0.25">
      <c r="A459" s="19">
        <v>458</v>
      </c>
      <c r="B459" s="485">
        <v>45198</v>
      </c>
      <c r="C459" s="45" t="s">
        <v>717</v>
      </c>
      <c r="D459" s="486">
        <v>23220</v>
      </c>
      <c r="E459" s="47" t="s">
        <v>193</v>
      </c>
      <c r="F459" s="487">
        <f>IF(ISBLANK(Таблица3[[#This Row],[Birthday]]),"",DATEDIF(Таблица3[[#This Row],[Birthday]],Таблица3[[#This Row],[Date]],"y"))</f>
        <v>60</v>
      </c>
      <c r="G459" s="488">
        <v>26715</v>
      </c>
      <c r="H459" s="489">
        <v>35</v>
      </c>
      <c r="I459" s="490" t="s">
        <v>350</v>
      </c>
      <c r="J459" s="490" t="s">
        <v>158</v>
      </c>
      <c r="K459" s="490" t="s">
        <v>174</v>
      </c>
      <c r="L459" s="50" t="s">
        <v>163</v>
      </c>
      <c r="M459" s="50" t="s">
        <v>159</v>
      </c>
      <c r="N459" s="490">
        <v>1</v>
      </c>
      <c r="O459" s="50" t="s">
        <v>164</v>
      </c>
      <c r="P459" s="51" t="s">
        <v>28</v>
      </c>
      <c r="Q459" s="490"/>
      <c r="R459" s="51" t="s">
        <v>21</v>
      </c>
      <c r="S459" s="747"/>
    </row>
    <row r="460" spans="1:19" x14ac:dyDescent="0.25">
      <c r="A460" s="19">
        <v>459</v>
      </c>
      <c r="B460" s="485">
        <v>45198</v>
      </c>
      <c r="C460" s="45" t="s">
        <v>718</v>
      </c>
      <c r="D460" s="486">
        <v>19647</v>
      </c>
      <c r="E460" s="47" t="s">
        <v>193</v>
      </c>
      <c r="F460" s="487">
        <f>IF(ISBLANK(Таблица3[[#This Row],[Birthday]]),"",DATEDIF(Таблица3[[#This Row],[Birthday]],Таблица3[[#This Row],[Date]],"y"))</f>
        <v>69</v>
      </c>
      <c r="G460" s="488">
        <v>26725</v>
      </c>
      <c r="H460" s="489">
        <v>35</v>
      </c>
      <c r="I460" s="490" t="s">
        <v>350</v>
      </c>
      <c r="J460" s="490" t="s">
        <v>158</v>
      </c>
      <c r="K460" s="490" t="s">
        <v>174</v>
      </c>
      <c r="L460" s="50" t="s">
        <v>163</v>
      </c>
      <c r="M460" s="50" t="s">
        <v>159</v>
      </c>
      <c r="N460" s="490">
        <v>2</v>
      </c>
      <c r="O460" s="50" t="s">
        <v>164</v>
      </c>
      <c r="P460" s="51" t="s">
        <v>28</v>
      </c>
      <c r="Q460" s="490"/>
      <c r="R460" s="51" t="s">
        <v>12</v>
      </c>
      <c r="S460" s="747"/>
    </row>
    <row r="461" spans="1:19" x14ac:dyDescent="0.25">
      <c r="A461" s="19">
        <v>460</v>
      </c>
      <c r="B461" s="485">
        <v>45202</v>
      </c>
      <c r="C461" s="45" t="s">
        <v>719</v>
      </c>
      <c r="D461" s="486">
        <v>16988</v>
      </c>
      <c r="E461" s="47" t="s">
        <v>194</v>
      </c>
      <c r="F461" s="487">
        <f>IF(ISBLANK(Таблица3[[#This Row],[Birthday]]),"",DATEDIF(Таблица3[[#This Row],[Birthday]],Таблица3[[#This Row],[Date]],"y"))</f>
        <v>77</v>
      </c>
      <c r="G461" s="488">
        <v>27106</v>
      </c>
      <c r="H461" s="489">
        <v>35</v>
      </c>
      <c r="I461" s="490" t="s">
        <v>350</v>
      </c>
      <c r="J461" s="490" t="s">
        <v>158</v>
      </c>
      <c r="K461" s="490" t="s">
        <v>174</v>
      </c>
      <c r="L461" s="50" t="s">
        <v>206</v>
      </c>
      <c r="M461" s="50" t="s">
        <v>159</v>
      </c>
      <c r="N461" s="490">
        <v>2</v>
      </c>
      <c r="O461" s="50" t="s">
        <v>164</v>
      </c>
      <c r="P461" s="51" t="s">
        <v>28</v>
      </c>
      <c r="Q461" s="490"/>
      <c r="R461" s="51" t="s">
        <v>165</v>
      </c>
      <c r="S461" s="747"/>
    </row>
    <row r="462" spans="1:19" x14ac:dyDescent="0.25">
      <c r="A462" s="19">
        <v>461</v>
      </c>
      <c r="B462" s="485">
        <v>45202</v>
      </c>
      <c r="C462" s="45" t="s">
        <v>720</v>
      </c>
      <c r="D462" s="486">
        <v>20230</v>
      </c>
      <c r="E462" s="47" t="s">
        <v>194</v>
      </c>
      <c r="F462" s="487">
        <f>IF(ISBLANK(Таблица3[[#This Row],[Birthday]]),"",DATEDIF(Таблица3[[#This Row],[Birthday]],Таблица3[[#This Row],[Date]],"y"))</f>
        <v>68</v>
      </c>
      <c r="G462" s="488">
        <v>27096</v>
      </c>
      <c r="H462" s="489">
        <v>35</v>
      </c>
      <c r="I462" s="490" t="s">
        <v>350</v>
      </c>
      <c r="J462" s="490" t="s">
        <v>158</v>
      </c>
      <c r="K462" s="490" t="s">
        <v>171</v>
      </c>
      <c r="L462" s="50" t="s">
        <v>278</v>
      </c>
      <c r="M462" s="50" t="s">
        <v>159</v>
      </c>
      <c r="N462" s="490"/>
      <c r="O462" s="50" t="s">
        <v>164</v>
      </c>
      <c r="P462" s="51" t="s">
        <v>28</v>
      </c>
      <c r="Q462" s="490"/>
      <c r="R462" s="51" t="s">
        <v>21</v>
      </c>
      <c r="S462" s="747"/>
    </row>
    <row r="463" spans="1:19" x14ac:dyDescent="0.25">
      <c r="A463" s="19">
        <v>462</v>
      </c>
      <c r="B463" s="485">
        <v>45202</v>
      </c>
      <c r="C463" s="52" t="s">
        <v>721</v>
      </c>
      <c r="D463" s="491">
        <v>19389</v>
      </c>
      <c r="E463" s="54" t="s">
        <v>193</v>
      </c>
      <c r="F463" s="492">
        <f>IF(ISBLANK(Таблица3[[#This Row],[Birthday]]),"",DATEDIF(Таблица3[[#This Row],[Birthday]],Таблица3[[#This Row],[Date]],"y"))</f>
        <v>70</v>
      </c>
      <c r="G463" s="493">
        <v>27137</v>
      </c>
      <c r="H463" s="494">
        <v>35</v>
      </c>
      <c r="I463" s="495" t="s">
        <v>350</v>
      </c>
      <c r="J463" s="495" t="s">
        <v>158</v>
      </c>
      <c r="K463" s="495" t="s">
        <v>174</v>
      </c>
      <c r="L463" s="57" t="s">
        <v>183</v>
      </c>
      <c r="M463" s="57" t="s">
        <v>159</v>
      </c>
      <c r="N463" s="495">
        <v>3</v>
      </c>
      <c r="O463" s="57" t="s">
        <v>164</v>
      </c>
      <c r="P463" s="58" t="s">
        <v>28</v>
      </c>
      <c r="Q463" s="495"/>
      <c r="R463" s="58" t="s">
        <v>21</v>
      </c>
      <c r="S463" s="747"/>
    </row>
    <row r="464" spans="1:19" x14ac:dyDescent="0.25">
      <c r="A464" s="19">
        <v>463</v>
      </c>
      <c r="B464" s="44">
        <v>45219</v>
      </c>
      <c r="C464" s="45" t="s">
        <v>722</v>
      </c>
      <c r="D464" s="46">
        <v>25650</v>
      </c>
      <c r="E464" s="47" t="s">
        <v>193</v>
      </c>
      <c r="F464" s="48">
        <f>IF(ISBLANK(Таблица3[[#This Row],[Birthday]]),"",DATEDIF(Таблица3[[#This Row],[Birthday]],Таблица3[[#This Row],[Date]],"y"))</f>
        <v>53</v>
      </c>
      <c r="G464" s="49">
        <v>28895</v>
      </c>
      <c r="H464" s="71">
        <v>35</v>
      </c>
      <c r="I464" s="50" t="s">
        <v>178</v>
      </c>
      <c r="J464" s="50" t="s">
        <v>158</v>
      </c>
      <c r="K464" s="50" t="s">
        <v>174</v>
      </c>
      <c r="L464" s="50" t="s">
        <v>183</v>
      </c>
      <c r="M464" s="50" t="s">
        <v>159</v>
      </c>
      <c r="N464" s="50">
        <v>1</v>
      </c>
      <c r="O464" s="50" t="s">
        <v>164</v>
      </c>
      <c r="P464" s="51" t="s">
        <v>28</v>
      </c>
      <c r="Q464" s="50"/>
      <c r="R464" s="51" t="s">
        <v>29</v>
      </c>
      <c r="S464" s="747"/>
    </row>
    <row r="465" spans="1:19" x14ac:dyDescent="0.25">
      <c r="A465" s="19">
        <v>464</v>
      </c>
      <c r="B465" s="44">
        <v>45219</v>
      </c>
      <c r="C465" s="45" t="s">
        <v>723</v>
      </c>
      <c r="D465" s="46">
        <v>27783</v>
      </c>
      <c r="E465" s="47" t="s">
        <v>194</v>
      </c>
      <c r="F465" s="48">
        <f>IF(ISBLANK(Таблица3[[#This Row],[Birthday]]),"",DATEDIF(Таблица3[[#This Row],[Birthday]],Таблица3[[#This Row],[Date]],"y"))</f>
        <v>47</v>
      </c>
      <c r="G465" s="49">
        <v>28927</v>
      </c>
      <c r="H465" s="71">
        <v>35</v>
      </c>
      <c r="I465" s="50" t="s">
        <v>350</v>
      </c>
      <c r="J465" s="50" t="s">
        <v>158</v>
      </c>
      <c r="K465" s="50" t="s">
        <v>174</v>
      </c>
      <c r="L465" s="50" t="s">
        <v>183</v>
      </c>
      <c r="M465" s="50" t="s">
        <v>159</v>
      </c>
      <c r="N465" s="50">
        <v>1</v>
      </c>
      <c r="O465" s="50" t="s">
        <v>164</v>
      </c>
      <c r="P465" s="51" t="s">
        <v>28</v>
      </c>
      <c r="Q465" s="50"/>
      <c r="R465" s="51" t="s">
        <v>12</v>
      </c>
      <c r="S465" s="747"/>
    </row>
    <row r="466" spans="1:19" x14ac:dyDescent="0.25">
      <c r="A466" s="19">
        <v>465</v>
      </c>
      <c r="B466" s="44">
        <v>45219</v>
      </c>
      <c r="C466" s="45" t="s">
        <v>724</v>
      </c>
      <c r="D466" s="46">
        <v>24277</v>
      </c>
      <c r="E466" s="47" t="s">
        <v>193</v>
      </c>
      <c r="F466" s="48">
        <f>IF(ISBLANK(Таблица3[[#This Row],[Birthday]]),"",DATEDIF(Таблица3[[#This Row],[Birthday]],Таблица3[[#This Row],[Date]],"y"))</f>
        <v>57</v>
      </c>
      <c r="G466" s="49">
        <v>28940</v>
      </c>
      <c r="H466" s="71">
        <v>35</v>
      </c>
      <c r="I466" s="50" t="s">
        <v>178</v>
      </c>
      <c r="J466" s="50" t="s">
        <v>158</v>
      </c>
      <c r="K466" s="50"/>
      <c r="L466" s="50"/>
      <c r="M466" s="50" t="s">
        <v>159</v>
      </c>
      <c r="N466" s="50"/>
      <c r="O466" s="50"/>
      <c r="P466" s="51" t="s">
        <v>28</v>
      </c>
      <c r="Q466" s="50"/>
      <c r="R466" s="51" t="s">
        <v>12</v>
      </c>
      <c r="S466" s="747"/>
    </row>
    <row r="467" spans="1:19" x14ac:dyDescent="0.25">
      <c r="A467" s="19">
        <v>466</v>
      </c>
      <c r="B467" s="44">
        <v>45229</v>
      </c>
      <c r="C467" s="45" t="s">
        <v>725</v>
      </c>
      <c r="D467" s="46">
        <v>17259</v>
      </c>
      <c r="E467" s="47" t="s">
        <v>194</v>
      </c>
      <c r="F467" s="48">
        <f>IF(ISBLANK(Таблица3[[#This Row],[Birthday]]),"",DATEDIF(Таблица3[[#This Row],[Birthday]],Таблица3[[#This Row],[Date]],"y"))</f>
        <v>76</v>
      </c>
      <c r="G467" s="49">
        <v>29706</v>
      </c>
      <c r="H467" s="71">
        <v>35</v>
      </c>
      <c r="I467" s="50" t="s">
        <v>178</v>
      </c>
      <c r="J467" s="50" t="s">
        <v>158</v>
      </c>
      <c r="K467" s="50" t="s">
        <v>174</v>
      </c>
      <c r="L467" s="50" t="s">
        <v>163</v>
      </c>
      <c r="M467" s="50" t="s">
        <v>159</v>
      </c>
      <c r="N467" s="50">
        <v>2</v>
      </c>
      <c r="O467" s="50" t="s">
        <v>164</v>
      </c>
      <c r="P467" s="51" t="s">
        <v>28</v>
      </c>
      <c r="Q467" s="50"/>
      <c r="R467" s="51" t="s">
        <v>34</v>
      </c>
      <c r="S467" s="747"/>
    </row>
    <row r="468" spans="1:19" x14ac:dyDescent="0.25">
      <c r="A468" s="19">
        <v>467</v>
      </c>
      <c r="B468" s="44">
        <v>45229</v>
      </c>
      <c r="C468" s="45" t="s">
        <v>726</v>
      </c>
      <c r="D468" s="46">
        <v>17045</v>
      </c>
      <c r="E468" s="47" t="s">
        <v>194</v>
      </c>
      <c r="F468" s="48">
        <f>IF(ISBLANK(Таблица3[[#This Row],[Birthday]]),"",DATEDIF(Таблица3[[#This Row],[Birthday]],Таблица3[[#This Row],[Date]],"y"))</f>
        <v>77</v>
      </c>
      <c r="G468" s="49">
        <v>29712</v>
      </c>
      <c r="H468" s="71">
        <v>35</v>
      </c>
      <c r="I468" s="50" t="s">
        <v>178</v>
      </c>
      <c r="J468" s="50" t="s">
        <v>158</v>
      </c>
      <c r="K468" s="50" t="s">
        <v>174</v>
      </c>
      <c r="L468" s="50" t="s">
        <v>163</v>
      </c>
      <c r="M468" s="50" t="s">
        <v>159</v>
      </c>
      <c r="N468" s="50">
        <v>1</v>
      </c>
      <c r="O468" s="50" t="s">
        <v>164</v>
      </c>
      <c r="P468" s="51" t="s">
        <v>28</v>
      </c>
      <c r="Q468" s="50"/>
      <c r="R468" s="51" t="s">
        <v>34</v>
      </c>
      <c r="S468" s="747"/>
    </row>
    <row r="469" spans="1:19" x14ac:dyDescent="0.25">
      <c r="A469" s="19">
        <v>468</v>
      </c>
      <c r="B469" s="44">
        <v>45232</v>
      </c>
      <c r="C469" s="45" t="s">
        <v>729</v>
      </c>
      <c r="D469" s="46">
        <v>19966</v>
      </c>
      <c r="E469" s="47" t="s">
        <v>193</v>
      </c>
      <c r="F469" s="48">
        <f>IF(ISBLANK(Таблица3[[#This Row],[Birthday]]),"",DATEDIF(Таблица3[[#This Row],[Birthday]],Таблица3[[#This Row],[Date]],"y"))</f>
        <v>69</v>
      </c>
      <c r="G469" s="49">
        <v>30151</v>
      </c>
      <c r="H469" s="71">
        <v>35</v>
      </c>
      <c r="I469" s="50" t="s">
        <v>178</v>
      </c>
      <c r="J469" s="50" t="s">
        <v>158</v>
      </c>
      <c r="K469" s="50"/>
      <c r="L469" s="50"/>
      <c r="M469" s="50" t="s">
        <v>159</v>
      </c>
      <c r="N469" s="50"/>
      <c r="O469" s="50"/>
      <c r="P469" s="51" t="s">
        <v>28</v>
      </c>
      <c r="Q469" s="50"/>
      <c r="R469" s="51" t="s">
        <v>33</v>
      </c>
      <c r="S469" s="747"/>
    </row>
    <row r="470" spans="1:19" x14ac:dyDescent="0.25">
      <c r="A470" s="19">
        <v>469</v>
      </c>
      <c r="B470" s="44">
        <v>45232</v>
      </c>
      <c r="C470" s="45" t="s">
        <v>727</v>
      </c>
      <c r="D470" s="46">
        <v>25436</v>
      </c>
      <c r="E470" s="47" t="s">
        <v>193</v>
      </c>
      <c r="F470" s="48">
        <f>IF(ISBLANK(Таблица3[[#This Row],[Birthday]]),"",DATEDIF(Таблица3[[#This Row],[Birthday]],Таблица3[[#This Row],[Date]],"y"))</f>
        <v>54</v>
      </c>
      <c r="G470" s="49">
        <v>30154</v>
      </c>
      <c r="H470" s="71">
        <v>35</v>
      </c>
      <c r="I470" s="50" t="s">
        <v>350</v>
      </c>
      <c r="J470" s="50" t="s">
        <v>158</v>
      </c>
      <c r="K470" s="50" t="s">
        <v>174</v>
      </c>
      <c r="L470" s="50" t="s">
        <v>206</v>
      </c>
      <c r="M470" s="50" t="s">
        <v>159</v>
      </c>
      <c r="N470" s="50">
        <v>2</v>
      </c>
      <c r="O470" s="50" t="s">
        <v>164</v>
      </c>
      <c r="P470" s="51" t="s">
        <v>28</v>
      </c>
      <c r="Q470" s="50"/>
      <c r="R470" s="51" t="s">
        <v>165</v>
      </c>
      <c r="S470" s="747"/>
    </row>
    <row r="471" spans="1:19" x14ac:dyDescent="0.25">
      <c r="A471" s="19">
        <v>470</v>
      </c>
      <c r="B471" s="44">
        <v>45232</v>
      </c>
      <c r="C471" s="45" t="s">
        <v>728</v>
      </c>
      <c r="D471" s="46">
        <v>26769</v>
      </c>
      <c r="E471" s="47" t="s">
        <v>194</v>
      </c>
      <c r="F471" s="48">
        <f>IF(ISBLANK(Таблица3[[#This Row],[Birthday]]),"",DATEDIF(Таблица3[[#This Row],[Birthday]],Таблица3[[#This Row],[Date]],"y"))</f>
        <v>50</v>
      </c>
      <c r="G471" s="49">
        <v>30188</v>
      </c>
      <c r="H471" s="71">
        <v>35</v>
      </c>
      <c r="I471" s="50" t="s">
        <v>350</v>
      </c>
      <c r="J471" s="50" t="s">
        <v>158</v>
      </c>
      <c r="K471" s="50" t="s">
        <v>174</v>
      </c>
      <c r="L471" s="50" t="s">
        <v>183</v>
      </c>
      <c r="M471" s="50" t="s">
        <v>159</v>
      </c>
      <c r="N471" s="50">
        <v>2</v>
      </c>
      <c r="O471" s="50" t="s">
        <v>164</v>
      </c>
      <c r="P471" s="51" t="s">
        <v>28</v>
      </c>
      <c r="Q471" s="50"/>
      <c r="R471" s="51" t="s">
        <v>165</v>
      </c>
      <c r="S471" s="747"/>
    </row>
    <row r="472" spans="1:19" x14ac:dyDescent="0.25">
      <c r="A472" s="19">
        <v>471</v>
      </c>
      <c r="B472" s="44">
        <v>45232</v>
      </c>
      <c r="C472" s="45" t="s">
        <v>730</v>
      </c>
      <c r="D472" s="46">
        <v>19906</v>
      </c>
      <c r="E472" s="47" t="s">
        <v>194</v>
      </c>
      <c r="F472" s="48">
        <f>IF(ISBLANK(Таблица3[[#This Row],[Birthday]]),"",DATEDIF(Таблица3[[#This Row],[Birthday]],Таблица3[[#This Row],[Date]],"y"))</f>
        <v>69</v>
      </c>
      <c r="G472" s="49">
        <v>30199</v>
      </c>
      <c r="H472" s="71">
        <v>35</v>
      </c>
      <c r="I472" s="50" t="s">
        <v>350</v>
      </c>
      <c r="J472" s="50" t="s">
        <v>158</v>
      </c>
      <c r="K472" s="50"/>
      <c r="L472" s="50"/>
      <c r="M472" s="50" t="s">
        <v>159</v>
      </c>
      <c r="N472" s="50"/>
      <c r="O472" s="50"/>
      <c r="P472" s="51" t="s">
        <v>28</v>
      </c>
      <c r="Q472" s="50"/>
      <c r="R472" s="51" t="s">
        <v>165</v>
      </c>
      <c r="S472" s="747"/>
    </row>
    <row r="473" spans="1:19" x14ac:dyDescent="0.25">
      <c r="A473" s="19">
        <v>472</v>
      </c>
      <c r="B473" s="72">
        <v>45236</v>
      </c>
      <c r="C473" s="52" t="s">
        <v>731</v>
      </c>
      <c r="D473" s="53">
        <v>19452</v>
      </c>
      <c r="E473" s="54" t="s">
        <v>194</v>
      </c>
      <c r="F473" s="55">
        <f>IF(ISBLANK(Таблица3[[#This Row],[Birthday]]),"",DATEDIF(Таблица3[[#This Row],[Birthday]],Таблица3[[#This Row],[Date]],"y"))</f>
        <v>70</v>
      </c>
      <c r="G473" s="56">
        <v>30382</v>
      </c>
      <c r="H473" s="73">
        <v>35</v>
      </c>
      <c r="I473" s="57" t="s">
        <v>350</v>
      </c>
      <c r="J473" s="57" t="s">
        <v>158</v>
      </c>
      <c r="K473" s="57" t="s">
        <v>174</v>
      </c>
      <c r="L473" s="57" t="s">
        <v>183</v>
      </c>
      <c r="M473" s="57" t="s">
        <v>159</v>
      </c>
      <c r="N473" s="57">
        <v>2</v>
      </c>
      <c r="O473" s="57" t="s">
        <v>164</v>
      </c>
      <c r="P473" s="58" t="s">
        <v>28</v>
      </c>
      <c r="Q473" s="57"/>
      <c r="R473" s="58" t="s">
        <v>32</v>
      </c>
      <c r="S473" s="747"/>
    </row>
    <row r="474" spans="1:19" x14ac:dyDescent="0.25">
      <c r="A474" s="19">
        <v>473</v>
      </c>
      <c r="B474" s="72">
        <v>45236</v>
      </c>
      <c r="C474" s="45" t="s">
        <v>732</v>
      </c>
      <c r="D474" s="496">
        <v>25254</v>
      </c>
      <c r="E474" s="47" t="s">
        <v>193</v>
      </c>
      <c r="F474" s="497">
        <f>IF(ISBLANK(Таблица3[[#This Row],[Birthday]]),"",DATEDIF(Таблица3[[#This Row],[Birthday]],Таблица3[[#This Row],[Date]],"y"))</f>
        <v>54</v>
      </c>
      <c r="G474" s="498">
        <v>30398</v>
      </c>
      <c r="H474" s="499">
        <v>35</v>
      </c>
      <c r="I474" s="500" t="s">
        <v>350</v>
      </c>
      <c r="J474" s="500" t="s">
        <v>158</v>
      </c>
      <c r="K474" s="500" t="s">
        <v>174</v>
      </c>
      <c r="L474" s="50" t="s">
        <v>183</v>
      </c>
      <c r="M474" s="50" t="s">
        <v>159</v>
      </c>
      <c r="N474" s="500">
        <v>2</v>
      </c>
      <c r="O474" s="50" t="s">
        <v>164</v>
      </c>
      <c r="P474" s="51" t="s">
        <v>28</v>
      </c>
      <c r="Q474" s="500"/>
      <c r="R474" s="51" t="s">
        <v>32</v>
      </c>
      <c r="S474" s="747"/>
    </row>
    <row r="475" spans="1:19" x14ac:dyDescent="0.25">
      <c r="A475" s="19">
        <v>474</v>
      </c>
      <c r="B475" s="72">
        <v>45237</v>
      </c>
      <c r="C475" s="45" t="s">
        <v>733</v>
      </c>
      <c r="D475" s="496">
        <v>16647</v>
      </c>
      <c r="E475" s="47" t="s">
        <v>194</v>
      </c>
      <c r="F475" s="497">
        <f>IF(ISBLANK(Таблица3[[#This Row],[Birthday]]),"",DATEDIF(Таблица3[[#This Row],[Birthday]],Таблица3[[#This Row],[Date]],"y"))</f>
        <v>78</v>
      </c>
      <c r="G475" s="498">
        <v>30412</v>
      </c>
      <c r="H475" s="499">
        <v>35</v>
      </c>
      <c r="I475" s="500" t="s">
        <v>178</v>
      </c>
      <c r="J475" s="500" t="s">
        <v>158</v>
      </c>
      <c r="K475" s="500" t="s">
        <v>174</v>
      </c>
      <c r="L475" s="50" t="s">
        <v>163</v>
      </c>
      <c r="M475" s="50" t="s">
        <v>159</v>
      </c>
      <c r="N475" s="500">
        <v>3</v>
      </c>
      <c r="O475" s="50" t="s">
        <v>164</v>
      </c>
      <c r="P475" s="51" t="s">
        <v>28</v>
      </c>
      <c r="Q475" s="50" t="s">
        <v>482</v>
      </c>
      <c r="R475" s="51" t="s">
        <v>32</v>
      </c>
      <c r="S475" s="747"/>
    </row>
    <row r="476" spans="1:19" x14ac:dyDescent="0.25">
      <c r="A476" s="19">
        <v>475</v>
      </c>
      <c r="B476" s="72">
        <v>45237</v>
      </c>
      <c r="C476" s="52" t="s">
        <v>734</v>
      </c>
      <c r="D476" s="501">
        <v>22046</v>
      </c>
      <c r="E476" s="54" t="s">
        <v>193</v>
      </c>
      <c r="F476" s="502">
        <f>IF(ISBLANK(Таблица3[[#This Row],[Birthday]]),"",DATEDIF(Таблица3[[#This Row],[Birthday]],Таблица3[[#This Row],[Date]],"y"))</f>
        <v>63</v>
      </c>
      <c r="G476" s="503">
        <v>30418</v>
      </c>
      <c r="H476" s="504">
        <v>35</v>
      </c>
      <c r="I476" s="505" t="s">
        <v>178</v>
      </c>
      <c r="J476" s="505" t="s">
        <v>158</v>
      </c>
      <c r="K476" s="505" t="s">
        <v>174</v>
      </c>
      <c r="L476" s="57" t="s">
        <v>183</v>
      </c>
      <c r="M476" s="57" t="s">
        <v>159</v>
      </c>
      <c r="N476" s="505">
        <v>1</v>
      </c>
      <c r="O476" s="57" t="s">
        <v>164</v>
      </c>
      <c r="P476" s="58" t="s">
        <v>28</v>
      </c>
      <c r="Q476" s="505"/>
      <c r="R476" s="58" t="s">
        <v>35</v>
      </c>
      <c r="S476" s="747"/>
    </row>
    <row r="477" spans="1:19" x14ac:dyDescent="0.25">
      <c r="A477" s="19">
        <v>476</v>
      </c>
      <c r="B477" s="506">
        <v>45239</v>
      </c>
      <c r="C477" s="45" t="s">
        <v>735</v>
      </c>
      <c r="D477" s="507">
        <v>21225</v>
      </c>
      <c r="E477" s="47" t="s">
        <v>193</v>
      </c>
      <c r="F477" s="508">
        <f>IF(ISBLANK(Таблица3[[#This Row],[Birthday]]),"",DATEDIF(Таблица3[[#This Row],[Birthday]],Таблица3[[#This Row],[Date]],"y"))</f>
        <v>65</v>
      </c>
      <c r="G477" s="509">
        <v>30693</v>
      </c>
      <c r="H477" s="510">
        <v>35</v>
      </c>
      <c r="I477" s="511" t="s">
        <v>350</v>
      </c>
      <c r="J477" s="511" t="s">
        <v>158</v>
      </c>
      <c r="K477" s="511"/>
      <c r="L477" s="511"/>
      <c r="M477" s="50" t="s">
        <v>159</v>
      </c>
      <c r="N477" s="511"/>
      <c r="O477" s="511"/>
      <c r="P477" s="51" t="s">
        <v>28</v>
      </c>
      <c r="Q477" s="511"/>
      <c r="R477" s="51" t="s">
        <v>33</v>
      </c>
      <c r="S477" s="747"/>
    </row>
    <row r="478" spans="1:19" x14ac:dyDescent="0.25">
      <c r="A478" s="19">
        <v>477</v>
      </c>
      <c r="B478" s="506">
        <v>45239</v>
      </c>
      <c r="C478" s="45" t="s">
        <v>736</v>
      </c>
      <c r="D478" s="507">
        <v>21205</v>
      </c>
      <c r="E478" s="47" t="s">
        <v>194</v>
      </c>
      <c r="F478" s="508">
        <f>IF(ISBLANK(Таблица3[[#This Row],[Birthday]]),"",DATEDIF(Таблица3[[#This Row],[Birthday]],Таблица3[[#This Row],[Date]],"y"))</f>
        <v>65</v>
      </c>
      <c r="G478" s="509">
        <v>30832</v>
      </c>
      <c r="H478" s="510">
        <v>35</v>
      </c>
      <c r="I478" s="511" t="s">
        <v>178</v>
      </c>
      <c r="J478" s="511" t="s">
        <v>158</v>
      </c>
      <c r="K478" s="511" t="s">
        <v>174</v>
      </c>
      <c r="L478" s="50" t="s">
        <v>163</v>
      </c>
      <c r="M478" s="50" t="s">
        <v>159</v>
      </c>
      <c r="N478" s="511">
        <v>1</v>
      </c>
      <c r="O478" s="50" t="s">
        <v>164</v>
      </c>
      <c r="P478" s="51" t="s">
        <v>28</v>
      </c>
      <c r="Q478" s="511"/>
      <c r="R478" s="51" t="s">
        <v>31</v>
      </c>
      <c r="S478" s="747"/>
    </row>
    <row r="479" spans="1:19" x14ac:dyDescent="0.25">
      <c r="A479" s="19">
        <v>478</v>
      </c>
      <c r="B479" s="506">
        <v>45239</v>
      </c>
      <c r="C479" s="52" t="s">
        <v>737</v>
      </c>
      <c r="D479" s="512">
        <v>20738</v>
      </c>
      <c r="E479" s="54" t="s">
        <v>193</v>
      </c>
      <c r="F479" s="513">
        <f>IF(ISBLANK(Таблица3[[#This Row],[Birthday]]),"",DATEDIF(Таблица3[[#This Row],[Birthday]],Таблица3[[#This Row],[Date]],"y"))</f>
        <v>67</v>
      </c>
      <c r="G479" s="514">
        <v>30836</v>
      </c>
      <c r="H479" s="515">
        <v>35</v>
      </c>
      <c r="I479" s="516" t="s">
        <v>350</v>
      </c>
      <c r="J479" s="516" t="s">
        <v>168</v>
      </c>
      <c r="K479" s="516"/>
      <c r="L479" s="516"/>
      <c r="M479" s="57" t="s">
        <v>159</v>
      </c>
      <c r="N479" s="516"/>
      <c r="O479" s="57"/>
      <c r="P479" s="58" t="s">
        <v>28</v>
      </c>
      <c r="Q479" s="516"/>
      <c r="R479" s="58" t="s">
        <v>31</v>
      </c>
      <c r="S479" s="747"/>
    </row>
    <row r="480" spans="1:19" x14ac:dyDescent="0.25">
      <c r="A480" s="19">
        <v>479</v>
      </c>
      <c r="B480" s="506">
        <v>45239</v>
      </c>
      <c r="C480" s="45" t="s">
        <v>738</v>
      </c>
      <c r="D480" s="46">
        <v>20589</v>
      </c>
      <c r="E480" s="47" t="s">
        <v>194</v>
      </c>
      <c r="F480" s="48">
        <f>IF(ISBLANK(Таблица3[[#This Row],[Birthday]]),"",DATEDIF(Таблица3[[#This Row],[Birthday]],Таблица3[[#This Row],[Date]],"y"))</f>
        <v>67</v>
      </c>
      <c r="G480" s="49">
        <v>30842</v>
      </c>
      <c r="H480" s="71">
        <v>35</v>
      </c>
      <c r="I480" s="50" t="s">
        <v>350</v>
      </c>
      <c r="J480" s="50" t="s">
        <v>158</v>
      </c>
      <c r="K480" s="50"/>
      <c r="L480" s="50"/>
      <c r="M480" s="50" t="s">
        <v>159</v>
      </c>
      <c r="N480" s="50"/>
      <c r="O480" s="50"/>
      <c r="P480" s="51" t="s">
        <v>28</v>
      </c>
      <c r="Q480" s="50"/>
      <c r="R480" s="51" t="s">
        <v>31</v>
      </c>
      <c r="S480" s="747"/>
    </row>
    <row r="481" spans="1:19" x14ac:dyDescent="0.25">
      <c r="A481" s="19">
        <v>480</v>
      </c>
      <c r="B481" s="506">
        <v>45242</v>
      </c>
      <c r="C481" s="45" t="s">
        <v>739</v>
      </c>
      <c r="D481" s="46">
        <v>17327</v>
      </c>
      <c r="E481" s="47" t="s">
        <v>193</v>
      </c>
      <c r="F481" s="48">
        <f>IF(ISBLANK(Таблица3[[#This Row],[Birthday]]),"",DATEDIF(Таблица3[[#This Row],[Birthday]],Таблица3[[#This Row],[Date]],"y"))</f>
        <v>76</v>
      </c>
      <c r="G481" s="49">
        <v>30979</v>
      </c>
      <c r="H481" s="71">
        <v>35</v>
      </c>
      <c r="I481" s="50" t="s">
        <v>178</v>
      </c>
      <c r="J481" s="50"/>
      <c r="K481" s="50" t="s">
        <v>171</v>
      </c>
      <c r="L481" s="50" t="s">
        <v>183</v>
      </c>
      <c r="M481" s="50" t="s">
        <v>159</v>
      </c>
      <c r="N481" s="50"/>
      <c r="O481" s="50" t="s">
        <v>190</v>
      </c>
      <c r="P481" s="51" t="s">
        <v>28</v>
      </c>
      <c r="Q481" s="50"/>
      <c r="R481" s="51" t="s">
        <v>9</v>
      </c>
      <c r="S481" s="747"/>
    </row>
    <row r="482" spans="1:19" x14ac:dyDescent="0.25">
      <c r="A482" s="19">
        <v>481</v>
      </c>
      <c r="B482" s="506">
        <v>45242</v>
      </c>
      <c r="C482" s="45" t="s">
        <v>740</v>
      </c>
      <c r="D482" s="46">
        <v>30380</v>
      </c>
      <c r="E482" s="47" t="s">
        <v>193</v>
      </c>
      <c r="F482" s="48">
        <f>IF(ISBLANK(Таблица3[[#This Row],[Birthday]]),"",DATEDIF(Таблица3[[#This Row],[Birthday]],Таблица3[[#This Row],[Date]],"y"))</f>
        <v>40</v>
      </c>
      <c r="G482" s="49">
        <v>30986</v>
      </c>
      <c r="H482" s="71">
        <v>35</v>
      </c>
      <c r="I482" s="50" t="s">
        <v>178</v>
      </c>
      <c r="J482" s="50" t="s">
        <v>158</v>
      </c>
      <c r="K482" s="50"/>
      <c r="L482" s="50"/>
      <c r="M482" s="50" t="s">
        <v>159</v>
      </c>
      <c r="N482" s="50"/>
      <c r="O482" s="50"/>
      <c r="P482" s="51" t="s">
        <v>28</v>
      </c>
      <c r="Q482" s="50"/>
      <c r="R482" s="51" t="s">
        <v>9</v>
      </c>
      <c r="S482" s="747"/>
    </row>
    <row r="483" spans="1:19" x14ac:dyDescent="0.25">
      <c r="A483" s="19">
        <v>482</v>
      </c>
      <c r="B483" s="506">
        <v>45242</v>
      </c>
      <c r="C483" s="45" t="s">
        <v>741</v>
      </c>
      <c r="D483" s="46">
        <v>22377</v>
      </c>
      <c r="E483" s="47" t="s">
        <v>194</v>
      </c>
      <c r="F483" s="48">
        <f>IF(ISBLANK(Таблица3[[#This Row],[Birthday]]),"",DATEDIF(Таблица3[[#This Row],[Birthday]],Таблица3[[#This Row],[Date]],"y"))</f>
        <v>62</v>
      </c>
      <c r="G483" s="49">
        <v>31007</v>
      </c>
      <c r="H483" s="71">
        <v>35</v>
      </c>
      <c r="I483" s="50" t="s">
        <v>178</v>
      </c>
      <c r="J483" s="50" t="s">
        <v>158</v>
      </c>
      <c r="K483" s="50" t="s">
        <v>174</v>
      </c>
      <c r="L483" s="50" t="s">
        <v>206</v>
      </c>
      <c r="M483" s="50" t="s">
        <v>159</v>
      </c>
      <c r="N483" s="50">
        <v>1</v>
      </c>
      <c r="O483" s="50" t="s">
        <v>190</v>
      </c>
      <c r="P483" s="51" t="s">
        <v>28</v>
      </c>
      <c r="Q483" s="50"/>
      <c r="R483" s="51" t="s">
        <v>29</v>
      </c>
      <c r="S483" s="747"/>
    </row>
    <row r="484" spans="1:19" x14ac:dyDescent="0.25">
      <c r="A484" s="19">
        <v>483</v>
      </c>
      <c r="B484" s="506">
        <v>45244</v>
      </c>
      <c r="C484" s="45" t="s">
        <v>742</v>
      </c>
      <c r="D484" s="46">
        <v>22735</v>
      </c>
      <c r="E484" s="47" t="s">
        <v>193</v>
      </c>
      <c r="F484" s="48">
        <f>IF(ISBLANK(Таблица3[[#This Row],[Birthday]]),"",DATEDIF(Таблица3[[#This Row],[Birthday]],Таблица3[[#This Row],[Date]],"y"))</f>
        <v>61</v>
      </c>
      <c r="G484" s="49">
        <v>31252</v>
      </c>
      <c r="H484" s="71">
        <v>35</v>
      </c>
      <c r="I484" s="50" t="s">
        <v>350</v>
      </c>
      <c r="J484" s="50" t="s">
        <v>158</v>
      </c>
      <c r="K484" s="50" t="s">
        <v>174</v>
      </c>
      <c r="L484" s="50" t="s">
        <v>183</v>
      </c>
      <c r="M484" s="50" t="s">
        <v>159</v>
      </c>
      <c r="N484" s="50">
        <v>1</v>
      </c>
      <c r="O484" s="50" t="s">
        <v>164</v>
      </c>
      <c r="P484" s="51" t="s">
        <v>28</v>
      </c>
      <c r="Q484" s="50"/>
      <c r="R484" s="51" t="s">
        <v>33</v>
      </c>
      <c r="S484" s="747"/>
    </row>
    <row r="485" spans="1:19" x14ac:dyDescent="0.25">
      <c r="A485" s="19">
        <v>484</v>
      </c>
      <c r="B485" s="506">
        <v>45244</v>
      </c>
      <c r="C485" s="45" t="s">
        <v>743</v>
      </c>
      <c r="D485" s="46">
        <v>26193</v>
      </c>
      <c r="E485" s="47" t="s">
        <v>193</v>
      </c>
      <c r="F485" s="48">
        <f>IF(ISBLANK(Таблица3[[#This Row],[Birthday]]),"",DATEDIF(Таблица3[[#This Row],[Birthday]],Таблица3[[#This Row],[Date]],"y"))</f>
        <v>52</v>
      </c>
      <c r="G485" s="49">
        <v>31291</v>
      </c>
      <c r="H485" s="71">
        <v>35</v>
      </c>
      <c r="I485" s="50" t="s">
        <v>178</v>
      </c>
      <c r="J485" s="50" t="s">
        <v>158</v>
      </c>
      <c r="K485" s="50" t="s">
        <v>174</v>
      </c>
      <c r="L485" s="50" t="s">
        <v>163</v>
      </c>
      <c r="M485" s="50" t="s">
        <v>159</v>
      </c>
      <c r="N485" s="50">
        <v>1</v>
      </c>
      <c r="O485" s="50" t="s">
        <v>164</v>
      </c>
      <c r="P485" s="51" t="s">
        <v>28</v>
      </c>
      <c r="Q485" s="50"/>
      <c r="R485" s="51" t="s">
        <v>31</v>
      </c>
      <c r="S485" s="747"/>
    </row>
    <row r="486" spans="1:19" x14ac:dyDescent="0.25">
      <c r="A486" s="19">
        <v>485</v>
      </c>
      <c r="B486" s="506">
        <v>45249</v>
      </c>
      <c r="C486" s="52" t="s">
        <v>744</v>
      </c>
      <c r="D486" s="53">
        <v>20508</v>
      </c>
      <c r="E486" s="54" t="s">
        <v>194</v>
      </c>
      <c r="F486" s="55">
        <f>IF(ISBLANK(Таблица3[[#This Row],[Birthday]]),"",DATEDIF(Таблица3[[#This Row],[Birthday]],Таблица3[[#This Row],[Date]],"y"))</f>
        <v>67</v>
      </c>
      <c r="G486" s="56">
        <v>31677</v>
      </c>
      <c r="H486" s="73">
        <v>35</v>
      </c>
      <c r="I486" s="57" t="s">
        <v>178</v>
      </c>
      <c r="J486" s="57" t="s">
        <v>158</v>
      </c>
      <c r="K486" s="57" t="s">
        <v>174</v>
      </c>
      <c r="L486" s="50" t="s">
        <v>163</v>
      </c>
      <c r="M486" s="57" t="s">
        <v>203</v>
      </c>
      <c r="N486" s="57">
        <v>1</v>
      </c>
      <c r="O486" s="57" t="s">
        <v>164</v>
      </c>
      <c r="P486" s="58" t="s">
        <v>28</v>
      </c>
      <c r="Q486" s="57"/>
      <c r="R486" s="58" t="s">
        <v>9</v>
      </c>
      <c r="S486" s="747"/>
    </row>
    <row r="487" spans="1:19" x14ac:dyDescent="0.25">
      <c r="A487" s="19">
        <v>486</v>
      </c>
      <c r="B487" s="506">
        <v>45249</v>
      </c>
      <c r="C487" s="517" t="s">
        <v>745</v>
      </c>
      <c r="D487" s="518">
        <v>22090</v>
      </c>
      <c r="E487" s="519" t="s">
        <v>194</v>
      </c>
      <c r="F487" s="520">
        <f>IF(ISBLANK(Таблица3[[#This Row],[Birthday]]),"",DATEDIF(Таблица3[[#This Row],[Birthday]],Таблица3[[#This Row],[Date]],"y"))</f>
        <v>63</v>
      </c>
      <c r="G487" s="521">
        <v>31680</v>
      </c>
      <c r="H487" s="522">
        <v>35</v>
      </c>
      <c r="I487" s="523" t="s">
        <v>178</v>
      </c>
      <c r="J487" s="523" t="s">
        <v>158</v>
      </c>
      <c r="K487" s="523" t="s">
        <v>174</v>
      </c>
      <c r="L487" s="523" t="s">
        <v>183</v>
      </c>
      <c r="M487" s="523" t="s">
        <v>159</v>
      </c>
      <c r="N487" s="523">
        <v>1</v>
      </c>
      <c r="O487" s="523" t="s">
        <v>164</v>
      </c>
      <c r="P487" s="524" t="s">
        <v>28</v>
      </c>
      <c r="Q487" s="523"/>
      <c r="R487" s="524" t="s">
        <v>9</v>
      </c>
      <c r="S487" s="747"/>
    </row>
    <row r="488" spans="1:19" x14ac:dyDescent="0.25">
      <c r="A488" s="19">
        <v>487</v>
      </c>
      <c r="B488" s="525">
        <v>45251</v>
      </c>
      <c r="C488" s="526" t="s">
        <v>746</v>
      </c>
      <c r="D488" s="527">
        <v>22077</v>
      </c>
      <c r="E488" s="528" t="s">
        <v>194</v>
      </c>
      <c r="F488" s="529">
        <f>IF(ISBLANK(Таблица3[[#This Row],[Birthday]]),"",DATEDIF(Таблица3[[#This Row],[Birthday]],Таблица3[[#This Row],[Date]],"y"))</f>
        <v>63</v>
      </c>
      <c r="G488" s="530">
        <v>31980</v>
      </c>
      <c r="H488" s="531">
        <v>35</v>
      </c>
      <c r="I488" s="532" t="s">
        <v>178</v>
      </c>
      <c r="J488" s="532" t="s">
        <v>158</v>
      </c>
      <c r="K488" s="532" t="s">
        <v>174</v>
      </c>
      <c r="L488" s="532" t="s">
        <v>183</v>
      </c>
      <c r="M488" s="532" t="s">
        <v>159</v>
      </c>
      <c r="N488" s="532">
        <v>2</v>
      </c>
      <c r="O488" s="532" t="s">
        <v>164</v>
      </c>
      <c r="P488" s="533" t="s">
        <v>28</v>
      </c>
      <c r="Q488" s="532"/>
      <c r="R488" s="533" t="s">
        <v>32</v>
      </c>
      <c r="S488" s="747"/>
    </row>
    <row r="489" spans="1:19" x14ac:dyDescent="0.25">
      <c r="A489" s="19">
        <v>488</v>
      </c>
      <c r="B489" s="525">
        <v>45255</v>
      </c>
      <c r="C489" s="45" t="s">
        <v>747</v>
      </c>
      <c r="D489" s="527">
        <v>17814</v>
      </c>
      <c r="E489" s="47" t="s">
        <v>193</v>
      </c>
      <c r="F489" s="529">
        <f>IF(ISBLANK(Таблица3[[#This Row],[Birthday]]),"",DATEDIF(Таблица3[[#This Row],[Birthday]],Таблица3[[#This Row],[Date]],"y"))</f>
        <v>75</v>
      </c>
      <c r="G489" s="530">
        <v>32343</v>
      </c>
      <c r="H489" s="531">
        <v>35</v>
      </c>
      <c r="I489" s="532" t="s">
        <v>350</v>
      </c>
      <c r="J489" s="532" t="s">
        <v>158</v>
      </c>
      <c r="K489" s="532" t="s">
        <v>174</v>
      </c>
      <c r="L489" s="50" t="s">
        <v>278</v>
      </c>
      <c r="M489" s="50" t="s">
        <v>159</v>
      </c>
      <c r="N489" s="532">
        <v>1</v>
      </c>
      <c r="O489" s="50" t="s">
        <v>164</v>
      </c>
      <c r="P489" s="51" t="s">
        <v>28</v>
      </c>
      <c r="Q489" s="532"/>
      <c r="R489" s="51" t="s">
        <v>29</v>
      </c>
      <c r="S489" s="747"/>
    </row>
    <row r="490" spans="1:19" x14ac:dyDescent="0.25">
      <c r="A490" s="19">
        <v>489</v>
      </c>
      <c r="B490" s="525">
        <v>45255</v>
      </c>
      <c r="C490" s="45" t="s">
        <v>748</v>
      </c>
      <c r="D490" s="527">
        <v>25092</v>
      </c>
      <c r="E490" s="47" t="s">
        <v>193</v>
      </c>
      <c r="F490" s="529">
        <f>IF(ISBLANK(Таблица3[[#This Row],[Birthday]]),"",DATEDIF(Таблица3[[#This Row],[Birthday]],Таблица3[[#This Row],[Date]],"y"))</f>
        <v>55</v>
      </c>
      <c r="G490" s="530">
        <v>32360</v>
      </c>
      <c r="H490" s="531">
        <v>35</v>
      </c>
      <c r="I490" s="532" t="s">
        <v>350</v>
      </c>
      <c r="J490" s="532" t="s">
        <v>158</v>
      </c>
      <c r="K490" s="532" t="s">
        <v>174</v>
      </c>
      <c r="L490" s="50" t="s">
        <v>163</v>
      </c>
      <c r="M490" s="50" t="s">
        <v>159</v>
      </c>
      <c r="N490" s="532">
        <v>1</v>
      </c>
      <c r="O490" s="50" t="s">
        <v>164</v>
      </c>
      <c r="P490" s="51" t="s">
        <v>28</v>
      </c>
      <c r="Q490" s="532"/>
      <c r="R490" s="51" t="s">
        <v>29</v>
      </c>
      <c r="S490" s="747"/>
    </row>
    <row r="491" spans="1:19" x14ac:dyDescent="0.25">
      <c r="A491" s="19">
        <v>490</v>
      </c>
      <c r="B491" s="525">
        <v>45258</v>
      </c>
      <c r="C491" s="45" t="s">
        <v>749</v>
      </c>
      <c r="D491" s="527">
        <v>20148</v>
      </c>
      <c r="E491" s="47" t="s">
        <v>193</v>
      </c>
      <c r="F491" s="529">
        <f>IF(ISBLANK(Таблица3[[#This Row],[Birthday]]),"",DATEDIF(Таблица3[[#This Row],[Birthday]],Таблица3[[#This Row],[Date]],"y"))</f>
        <v>68</v>
      </c>
      <c r="G491" s="530">
        <v>32603</v>
      </c>
      <c r="H491" s="531">
        <v>35</v>
      </c>
      <c r="I491" s="532" t="s">
        <v>350</v>
      </c>
      <c r="J491" s="532" t="s">
        <v>158</v>
      </c>
      <c r="K491" s="532" t="s">
        <v>173</v>
      </c>
      <c r="L491" s="532"/>
      <c r="M491" s="50" t="s">
        <v>159</v>
      </c>
      <c r="N491" s="532"/>
      <c r="O491" s="50" t="s">
        <v>192</v>
      </c>
      <c r="P491" s="533" t="s">
        <v>28</v>
      </c>
      <c r="Q491" s="532"/>
      <c r="R491" s="51" t="s">
        <v>32</v>
      </c>
      <c r="S491" s="747"/>
    </row>
    <row r="492" spans="1:19" x14ac:dyDescent="0.25">
      <c r="A492" s="19">
        <v>491</v>
      </c>
      <c r="B492" s="525">
        <v>45258</v>
      </c>
      <c r="C492" s="45" t="s">
        <v>750</v>
      </c>
      <c r="D492" s="527">
        <v>26996</v>
      </c>
      <c r="E492" s="47" t="s">
        <v>193</v>
      </c>
      <c r="F492" s="529">
        <f>IF(ISBLANK(Таблица3[[#This Row],[Birthday]]),"",DATEDIF(Таблица3[[#This Row],[Birthday]],Таблица3[[#This Row],[Date]],"y"))</f>
        <v>50</v>
      </c>
      <c r="G492" s="530">
        <v>32693</v>
      </c>
      <c r="H492" s="531">
        <v>35</v>
      </c>
      <c r="I492" s="532" t="s">
        <v>350</v>
      </c>
      <c r="J492" s="532" t="s">
        <v>158</v>
      </c>
      <c r="K492" s="532" t="s">
        <v>174</v>
      </c>
      <c r="L492" s="50" t="s">
        <v>183</v>
      </c>
      <c r="M492" s="50" t="s">
        <v>159</v>
      </c>
      <c r="N492" s="532">
        <v>1</v>
      </c>
      <c r="O492" s="50" t="s">
        <v>164</v>
      </c>
      <c r="P492" s="51" t="s">
        <v>28</v>
      </c>
      <c r="Q492" s="532"/>
      <c r="R492" s="51" t="s">
        <v>31</v>
      </c>
      <c r="S492" s="747"/>
    </row>
    <row r="493" spans="1:19" x14ac:dyDescent="0.25">
      <c r="A493" s="19">
        <v>492</v>
      </c>
      <c r="B493" s="525">
        <v>45258</v>
      </c>
      <c r="C493" s="45" t="s">
        <v>751</v>
      </c>
      <c r="D493" s="527">
        <v>22912</v>
      </c>
      <c r="E493" s="47" t="s">
        <v>194</v>
      </c>
      <c r="F493" s="529">
        <f>IF(ISBLANK(Таблица3[[#This Row],[Birthday]]),"",DATEDIF(Таблица3[[#This Row],[Birthday]],Таблица3[[#This Row],[Date]],"y"))</f>
        <v>61</v>
      </c>
      <c r="G493" s="530">
        <v>32696</v>
      </c>
      <c r="H493" s="531">
        <v>35</v>
      </c>
      <c r="I493" s="532" t="s">
        <v>178</v>
      </c>
      <c r="J493" s="532" t="s">
        <v>158</v>
      </c>
      <c r="K493" s="532" t="s">
        <v>174</v>
      </c>
      <c r="L493" s="50" t="s">
        <v>183</v>
      </c>
      <c r="M493" s="50" t="s">
        <v>159</v>
      </c>
      <c r="N493" s="532">
        <v>1</v>
      </c>
      <c r="O493" s="50" t="s">
        <v>164</v>
      </c>
      <c r="P493" s="51" t="s">
        <v>28</v>
      </c>
      <c r="Q493" s="532"/>
      <c r="R493" s="51" t="s">
        <v>31</v>
      </c>
      <c r="S493" s="747"/>
    </row>
    <row r="494" spans="1:19" x14ac:dyDescent="0.25">
      <c r="A494" s="19">
        <v>493</v>
      </c>
      <c r="B494" s="525">
        <v>45261</v>
      </c>
      <c r="C494" s="526" t="s">
        <v>752</v>
      </c>
      <c r="D494" s="527">
        <v>19688</v>
      </c>
      <c r="E494" s="47" t="s">
        <v>193</v>
      </c>
      <c r="F494" s="529">
        <f>IF(ISBLANK(Таблица3[[#This Row],[Birthday]]),"",DATEDIF(Таблица3[[#This Row],[Birthday]],Таблица3[[#This Row],[Date]],"y"))</f>
        <v>70</v>
      </c>
      <c r="G494" s="530">
        <v>33016</v>
      </c>
      <c r="H494" s="531">
        <v>35</v>
      </c>
      <c r="I494" s="532" t="s">
        <v>350</v>
      </c>
      <c r="J494" s="532" t="s">
        <v>158</v>
      </c>
      <c r="K494" s="532" t="s">
        <v>174</v>
      </c>
      <c r="L494" s="24" t="s">
        <v>278</v>
      </c>
      <c r="M494" s="50" t="s">
        <v>159</v>
      </c>
      <c r="N494" s="532">
        <v>1</v>
      </c>
      <c r="O494" s="50" t="s">
        <v>164</v>
      </c>
      <c r="P494" s="51" t="s">
        <v>28</v>
      </c>
      <c r="Q494" s="532"/>
      <c r="R494" s="51" t="s">
        <v>9</v>
      </c>
      <c r="S494" s="747"/>
    </row>
    <row r="495" spans="1:19" x14ac:dyDescent="0.25">
      <c r="A495" s="19">
        <v>494</v>
      </c>
      <c r="B495" s="525">
        <v>45261</v>
      </c>
      <c r="C495" s="52" t="s">
        <v>753</v>
      </c>
      <c r="D495" s="518">
        <v>30292</v>
      </c>
      <c r="E495" s="54" t="s">
        <v>193</v>
      </c>
      <c r="F495" s="520">
        <f>IF(ISBLANK(Таблица3[[#This Row],[Birthday]]),"",DATEDIF(Таблица3[[#This Row],[Birthday]],Таблица3[[#This Row],[Date]],"y"))</f>
        <v>40</v>
      </c>
      <c r="G495" s="521">
        <v>33055</v>
      </c>
      <c r="H495" s="522">
        <v>35</v>
      </c>
      <c r="I495" s="523" t="s">
        <v>350</v>
      </c>
      <c r="J495" s="523" t="s">
        <v>158</v>
      </c>
      <c r="K495" s="523"/>
      <c r="L495" s="24"/>
      <c r="M495" s="57" t="s">
        <v>159</v>
      </c>
      <c r="N495" s="523"/>
      <c r="O495" s="523"/>
      <c r="P495" s="58" t="s">
        <v>28</v>
      </c>
      <c r="Q495" s="523"/>
      <c r="R495" s="58" t="s">
        <v>9</v>
      </c>
      <c r="S495" s="747"/>
    </row>
    <row r="496" spans="1:19" x14ac:dyDescent="0.25">
      <c r="A496" s="19">
        <v>495</v>
      </c>
      <c r="B496" s="525">
        <v>45261</v>
      </c>
      <c r="C496" s="535" t="s">
        <v>754</v>
      </c>
      <c r="D496" s="536">
        <v>20666</v>
      </c>
      <c r="E496" s="537" t="s">
        <v>193</v>
      </c>
      <c r="F496" s="538">
        <f>IF(ISBLANK(Таблица3[[#This Row],[Birthday]]),"",DATEDIF(Таблица3[[#This Row],[Birthday]],Таблица3[[#This Row],[Date]],"y"))</f>
        <v>67</v>
      </c>
      <c r="G496" s="539">
        <v>33068</v>
      </c>
      <c r="H496" s="540">
        <v>35</v>
      </c>
      <c r="I496" s="541" t="s">
        <v>350</v>
      </c>
      <c r="J496" s="541" t="s">
        <v>158</v>
      </c>
      <c r="K496" s="541"/>
      <c r="L496" s="541"/>
      <c r="M496" s="541" t="s">
        <v>159</v>
      </c>
      <c r="N496" s="541"/>
      <c r="O496" s="541"/>
      <c r="P496" s="542" t="s">
        <v>28</v>
      </c>
      <c r="Q496" s="541"/>
      <c r="R496" s="542" t="s">
        <v>9</v>
      </c>
      <c r="S496" s="747"/>
    </row>
    <row r="497" spans="1:19" x14ac:dyDescent="0.25">
      <c r="A497" s="19">
        <v>496</v>
      </c>
      <c r="B497" s="525">
        <v>45261</v>
      </c>
      <c r="C497" s="544" t="s">
        <v>755</v>
      </c>
      <c r="D497" s="545">
        <v>22790</v>
      </c>
      <c r="E497" s="546" t="s">
        <v>194</v>
      </c>
      <c r="F497" s="547">
        <f>IF(ISBLANK(Таблица3[[#This Row],[Birthday]]),"",DATEDIF(Таблица3[[#This Row],[Birthday]],Таблица3[[#This Row],[Date]],"y"))</f>
        <v>61</v>
      </c>
      <c r="G497" s="548">
        <v>33078</v>
      </c>
      <c r="H497" s="549">
        <v>35</v>
      </c>
      <c r="I497" s="550" t="s">
        <v>178</v>
      </c>
      <c r="J497" s="550" t="s">
        <v>158</v>
      </c>
      <c r="K497" s="550" t="s">
        <v>174</v>
      </c>
      <c r="L497" s="550" t="s">
        <v>163</v>
      </c>
      <c r="M497" s="550" t="s">
        <v>159</v>
      </c>
      <c r="N497" s="550">
        <v>1</v>
      </c>
      <c r="O497" s="550" t="s">
        <v>164</v>
      </c>
      <c r="P497" s="551" t="s">
        <v>28</v>
      </c>
      <c r="Q497" s="550"/>
      <c r="R497" s="551" t="s">
        <v>9</v>
      </c>
      <c r="S497" s="747"/>
    </row>
    <row r="498" spans="1:19" x14ac:dyDescent="0.25">
      <c r="A498" s="19">
        <v>497</v>
      </c>
      <c r="B498" s="543">
        <v>45265</v>
      </c>
      <c r="C498" s="544" t="s">
        <v>756</v>
      </c>
      <c r="D498" s="545">
        <v>18619</v>
      </c>
      <c r="E498" s="546" t="s">
        <v>194</v>
      </c>
      <c r="F498" s="547">
        <f>IF(ISBLANK(Таблица3[[#This Row],[Birthday]]),"",DATEDIF(Таблица3[[#This Row],[Birthday]],Таблица3[[#This Row],[Date]],"y"))</f>
        <v>72</v>
      </c>
      <c r="G498" s="548">
        <v>33446</v>
      </c>
      <c r="H498" s="549">
        <v>35</v>
      </c>
      <c r="I498" s="550" t="s">
        <v>178</v>
      </c>
      <c r="J498" s="550" t="s">
        <v>158</v>
      </c>
      <c r="K498" s="550" t="s">
        <v>174</v>
      </c>
      <c r="L498" s="550" t="s">
        <v>163</v>
      </c>
      <c r="M498" s="550" t="s">
        <v>159</v>
      </c>
      <c r="N498" s="550">
        <v>2</v>
      </c>
      <c r="O498" s="550" t="s">
        <v>164</v>
      </c>
      <c r="P498" s="551" t="s">
        <v>28</v>
      </c>
      <c r="Q498" s="550"/>
      <c r="R498" s="551" t="s">
        <v>29</v>
      </c>
      <c r="S498" s="747"/>
    </row>
    <row r="499" spans="1:19" x14ac:dyDescent="0.25">
      <c r="A499" s="19">
        <v>498</v>
      </c>
      <c r="B499" s="543">
        <v>45265</v>
      </c>
      <c r="C499" s="544" t="s">
        <v>757</v>
      </c>
      <c r="D499" s="545">
        <v>26119</v>
      </c>
      <c r="E499" s="546" t="s">
        <v>193</v>
      </c>
      <c r="F499" s="547">
        <f>IF(ISBLANK(Таблица3[[#This Row],[Birthday]]),"",DATEDIF(Таблица3[[#This Row],[Birthday]],Таблица3[[#This Row],[Date]],"y"))</f>
        <v>52</v>
      </c>
      <c r="G499" s="548">
        <v>33451</v>
      </c>
      <c r="H499" s="549">
        <v>35</v>
      </c>
      <c r="I499" s="550" t="s">
        <v>350</v>
      </c>
      <c r="J499" s="550" t="s">
        <v>158</v>
      </c>
      <c r="K499" s="550"/>
      <c r="L499" s="550"/>
      <c r="M499" s="550" t="s">
        <v>159</v>
      </c>
      <c r="N499" s="550"/>
      <c r="O499" s="550"/>
      <c r="P499" s="551" t="s">
        <v>28</v>
      </c>
      <c r="Q499" s="550"/>
      <c r="R499" s="551" t="s">
        <v>34</v>
      </c>
      <c r="S499" s="747"/>
    </row>
    <row r="500" spans="1:19" x14ac:dyDescent="0.25">
      <c r="A500" s="19">
        <v>499</v>
      </c>
      <c r="B500" s="543">
        <v>45270</v>
      </c>
      <c r="C500" s="544" t="s">
        <v>758</v>
      </c>
      <c r="D500" s="545">
        <v>19926</v>
      </c>
      <c r="E500" s="546" t="s">
        <v>193</v>
      </c>
      <c r="F500" s="547">
        <f>IF(ISBLANK(Таблица3[[#This Row],[Birthday]]),"",DATEDIF(Таблица3[[#This Row],[Birthday]],Таблица3[[#This Row],[Date]],"y"))</f>
        <v>69</v>
      </c>
      <c r="G500" s="548">
        <v>33880</v>
      </c>
      <c r="H500" s="549">
        <v>35</v>
      </c>
      <c r="I500" s="550" t="s">
        <v>178</v>
      </c>
      <c r="J500" s="550" t="s">
        <v>158</v>
      </c>
      <c r="K500" s="550" t="s">
        <v>173</v>
      </c>
      <c r="L500" s="550"/>
      <c r="M500" s="550" t="s">
        <v>159</v>
      </c>
      <c r="N500" s="550"/>
      <c r="O500" s="550" t="s">
        <v>192</v>
      </c>
      <c r="P500" s="551" t="s">
        <v>28</v>
      </c>
      <c r="Q500" s="550"/>
      <c r="R500" s="551" t="s">
        <v>33</v>
      </c>
      <c r="S500" s="747"/>
    </row>
    <row r="501" spans="1:19" x14ac:dyDescent="0.25">
      <c r="A501" s="19">
        <v>500</v>
      </c>
      <c r="B501" s="543">
        <v>45270</v>
      </c>
      <c r="C501" s="544" t="s">
        <v>759</v>
      </c>
      <c r="D501" s="545">
        <v>21652</v>
      </c>
      <c r="E501" s="546" t="s">
        <v>193</v>
      </c>
      <c r="F501" s="547">
        <f>IF(ISBLANK(Таблица3[[#This Row],[Birthday]]),"",DATEDIF(Таблица3[[#This Row],[Birthday]],Таблица3[[#This Row],[Date]],"y"))</f>
        <v>64</v>
      </c>
      <c r="G501" s="548">
        <v>33883</v>
      </c>
      <c r="H501" s="549">
        <v>35</v>
      </c>
      <c r="I501" s="550" t="s">
        <v>178</v>
      </c>
      <c r="J501" s="550" t="s">
        <v>158</v>
      </c>
      <c r="K501" s="550" t="s">
        <v>174</v>
      </c>
      <c r="L501" s="550" t="s">
        <v>206</v>
      </c>
      <c r="M501" s="550" t="s">
        <v>159</v>
      </c>
      <c r="N501" s="550">
        <v>1</v>
      </c>
      <c r="O501" s="550" t="s">
        <v>164</v>
      </c>
      <c r="P501" s="551" t="s">
        <v>28</v>
      </c>
      <c r="Q501" s="550"/>
      <c r="R501" s="551" t="s">
        <v>33</v>
      </c>
      <c r="S501" s="747"/>
    </row>
    <row r="502" spans="1:19" x14ac:dyDescent="0.25">
      <c r="A502" s="19">
        <v>501</v>
      </c>
      <c r="B502" s="543">
        <v>45270</v>
      </c>
      <c r="C502" s="544" t="s">
        <v>760</v>
      </c>
      <c r="D502" s="545">
        <v>24830</v>
      </c>
      <c r="E502" s="546" t="s">
        <v>193</v>
      </c>
      <c r="F502" s="547">
        <f>IF(ISBLANK(Таблица3[[#This Row],[Birthday]]),"",DATEDIF(Таблица3[[#This Row],[Birthday]],Таблица3[[#This Row],[Date]],"y"))</f>
        <v>55</v>
      </c>
      <c r="G502" s="548">
        <v>33892</v>
      </c>
      <c r="H502" s="549">
        <v>35</v>
      </c>
      <c r="I502" s="550" t="s">
        <v>350</v>
      </c>
      <c r="J502" s="550" t="s">
        <v>158</v>
      </c>
      <c r="K502" s="550" t="s">
        <v>174</v>
      </c>
      <c r="L502" s="550" t="s">
        <v>163</v>
      </c>
      <c r="M502" s="550" t="s">
        <v>159</v>
      </c>
      <c r="N502" s="550">
        <v>3</v>
      </c>
      <c r="O502" s="550" t="s">
        <v>164</v>
      </c>
      <c r="P502" s="551" t="s">
        <v>28</v>
      </c>
      <c r="Q502" s="550"/>
      <c r="R502" s="551" t="s">
        <v>33</v>
      </c>
      <c r="S502" s="747"/>
    </row>
    <row r="503" spans="1:19" x14ac:dyDescent="0.25">
      <c r="A503" s="19">
        <v>502</v>
      </c>
      <c r="B503" s="534">
        <v>45274</v>
      </c>
      <c r="C503" s="535" t="s">
        <v>745</v>
      </c>
      <c r="D503" s="536">
        <v>22090</v>
      </c>
      <c r="E503" s="537" t="s">
        <v>194</v>
      </c>
      <c r="F503" s="538">
        <f>IF(ISBLANK(Таблица3[[#This Row],[Birthday]]),"",DATEDIF(Таблица3[[#This Row],[Birthday]],Таблица3[[#This Row],[Date]],"y"))</f>
        <v>63</v>
      </c>
      <c r="G503" s="539">
        <v>34197</v>
      </c>
      <c r="H503" s="540">
        <v>24</v>
      </c>
      <c r="I503" s="541" t="s">
        <v>608</v>
      </c>
      <c r="J503" s="541"/>
      <c r="K503" s="541" t="s">
        <v>174</v>
      </c>
      <c r="L503" s="541" t="s">
        <v>163</v>
      </c>
      <c r="M503" s="541" t="s">
        <v>159</v>
      </c>
      <c r="N503" s="541">
        <v>1</v>
      </c>
      <c r="O503" s="541" t="s">
        <v>164</v>
      </c>
      <c r="P503" s="542" t="s">
        <v>28</v>
      </c>
      <c r="Q503" s="541"/>
      <c r="R503" s="542" t="s">
        <v>32</v>
      </c>
      <c r="S503" s="747"/>
    </row>
    <row r="504" spans="1:19" x14ac:dyDescent="0.25">
      <c r="A504" s="19">
        <v>503</v>
      </c>
      <c r="B504" s="534">
        <v>45274</v>
      </c>
      <c r="C504" s="544" t="s">
        <v>761</v>
      </c>
      <c r="D504" s="545">
        <v>19605</v>
      </c>
      <c r="E504" s="546" t="s">
        <v>193</v>
      </c>
      <c r="F504" s="547">
        <f>IF(ISBLANK(Таблица3[[#This Row],[Birthday]]),"",DATEDIF(Таблица3[[#This Row],[Birthday]],Таблица3[[#This Row],[Date]],"y"))</f>
        <v>70</v>
      </c>
      <c r="G504" s="548">
        <v>34239</v>
      </c>
      <c r="H504" s="549">
        <v>21</v>
      </c>
      <c r="I504" s="550" t="s">
        <v>437</v>
      </c>
      <c r="J504" s="550"/>
      <c r="K504" s="550" t="s">
        <v>438</v>
      </c>
      <c r="L504" s="550" t="s">
        <v>762</v>
      </c>
      <c r="M504" s="550" t="s">
        <v>203</v>
      </c>
      <c r="N504" s="550">
        <v>2</v>
      </c>
      <c r="O504" s="550" t="s">
        <v>164</v>
      </c>
      <c r="P504" s="551" t="s">
        <v>28</v>
      </c>
      <c r="Q504" s="550" t="s">
        <v>5</v>
      </c>
      <c r="R504" s="51" t="s">
        <v>32</v>
      </c>
      <c r="S504" s="747"/>
    </row>
    <row r="505" spans="1:19" x14ac:dyDescent="0.25">
      <c r="A505" s="19">
        <v>504</v>
      </c>
      <c r="B505" s="534">
        <v>45274</v>
      </c>
      <c r="C505" s="45" t="s">
        <v>763</v>
      </c>
      <c r="D505" s="545">
        <v>18537</v>
      </c>
      <c r="E505" s="47" t="s">
        <v>193</v>
      </c>
      <c r="F505" s="547">
        <f>IF(ISBLANK(Таблица3[[#This Row],[Birthday]]),"",DATEDIF(Таблица3[[#This Row],[Birthday]],Таблица3[[#This Row],[Date]],"y"))</f>
        <v>73</v>
      </c>
      <c r="G505" s="548">
        <v>34367</v>
      </c>
      <c r="H505" s="549">
        <v>35</v>
      </c>
      <c r="I505" s="550" t="s">
        <v>350</v>
      </c>
      <c r="J505" s="550" t="s">
        <v>158</v>
      </c>
      <c r="K505" s="550" t="s">
        <v>174</v>
      </c>
      <c r="L505" s="50" t="s">
        <v>183</v>
      </c>
      <c r="M505" s="50" t="s">
        <v>159</v>
      </c>
      <c r="N505" s="550">
        <v>1</v>
      </c>
      <c r="O505" s="50" t="s">
        <v>164</v>
      </c>
      <c r="P505" s="51" t="s">
        <v>28</v>
      </c>
      <c r="Q505" s="550"/>
      <c r="R505" s="51" t="s">
        <v>18</v>
      </c>
      <c r="S505" s="747"/>
    </row>
    <row r="506" spans="1:19" x14ac:dyDescent="0.25">
      <c r="A506" s="19">
        <v>505</v>
      </c>
      <c r="B506" s="543">
        <v>45279</v>
      </c>
      <c r="C506" s="544" t="s">
        <v>764</v>
      </c>
      <c r="D506" s="545">
        <v>28596</v>
      </c>
      <c r="E506" s="47" t="s">
        <v>193</v>
      </c>
      <c r="F506" s="547">
        <f>IF(ISBLANK(Таблица3[[#This Row],[Birthday]]),"",DATEDIF(Таблица3[[#This Row],[Birthday]],Таблица3[[#This Row],[Date]],"y"))</f>
        <v>45</v>
      </c>
      <c r="G506" s="548">
        <v>34776</v>
      </c>
      <c r="H506" s="549">
        <v>35</v>
      </c>
      <c r="I506" s="550" t="s">
        <v>350</v>
      </c>
      <c r="J506" s="550" t="s">
        <v>158</v>
      </c>
      <c r="K506" s="550" t="s">
        <v>174</v>
      </c>
      <c r="L506" s="50" t="s">
        <v>183</v>
      </c>
      <c r="M506" s="50" t="s">
        <v>159</v>
      </c>
      <c r="N506" s="550">
        <v>1</v>
      </c>
      <c r="O506" s="50" t="s">
        <v>164</v>
      </c>
      <c r="P506" s="51" t="s">
        <v>28</v>
      </c>
      <c r="Q506" s="550"/>
      <c r="R506" s="51" t="s">
        <v>24</v>
      </c>
      <c r="S506" s="747"/>
    </row>
    <row r="507" spans="1:19" x14ac:dyDescent="0.25">
      <c r="A507" s="19">
        <v>506</v>
      </c>
      <c r="B507" s="543">
        <v>45279</v>
      </c>
      <c r="C507" s="45" t="s">
        <v>765</v>
      </c>
      <c r="D507" s="545">
        <v>24025</v>
      </c>
      <c r="E507" s="47" t="s">
        <v>194</v>
      </c>
      <c r="F507" s="547">
        <f>IF(ISBLANK(Таблица3[[#This Row],[Birthday]]),"",DATEDIF(Таблица3[[#This Row],[Birthday]],Таблица3[[#This Row],[Date]],"y"))</f>
        <v>58</v>
      </c>
      <c r="G507" s="548">
        <v>34750</v>
      </c>
      <c r="H507" s="549">
        <v>35</v>
      </c>
      <c r="I507" s="550" t="s">
        <v>350</v>
      </c>
      <c r="J507" s="550" t="s">
        <v>158</v>
      </c>
      <c r="K507" s="550"/>
      <c r="L507" s="550"/>
      <c r="M507" s="50" t="s">
        <v>159</v>
      </c>
      <c r="N507" s="550"/>
      <c r="O507" s="550"/>
      <c r="P507" s="551" t="s">
        <v>28</v>
      </c>
      <c r="Q507" s="550"/>
      <c r="R507" s="551" t="s">
        <v>9</v>
      </c>
      <c r="S507" s="747"/>
    </row>
    <row r="508" spans="1:19" x14ac:dyDescent="0.25">
      <c r="A508" s="19">
        <v>507</v>
      </c>
      <c r="B508" s="543">
        <v>45279</v>
      </c>
      <c r="C508" s="45" t="s">
        <v>766</v>
      </c>
      <c r="D508" s="545">
        <v>22689</v>
      </c>
      <c r="E508" s="47" t="s">
        <v>193</v>
      </c>
      <c r="F508" s="547">
        <f>IF(ISBLANK(Таблица3[[#This Row],[Birthday]]),"",DATEDIF(Таблица3[[#This Row],[Birthday]],Таблица3[[#This Row],[Date]],"y"))</f>
        <v>61</v>
      </c>
      <c r="G508" s="548">
        <v>34823</v>
      </c>
      <c r="H508" s="549">
        <v>35</v>
      </c>
      <c r="I508" s="550" t="s">
        <v>178</v>
      </c>
      <c r="J508" s="550" t="s">
        <v>158</v>
      </c>
      <c r="K508" s="550" t="s">
        <v>174</v>
      </c>
      <c r="L508" s="50" t="s">
        <v>183</v>
      </c>
      <c r="M508" s="50" t="s">
        <v>159</v>
      </c>
      <c r="N508" s="550">
        <v>2</v>
      </c>
      <c r="O508" s="50" t="s">
        <v>164</v>
      </c>
      <c r="P508" s="51" t="s">
        <v>28</v>
      </c>
      <c r="Q508" s="550"/>
      <c r="R508" s="51" t="s">
        <v>9</v>
      </c>
      <c r="S508" s="747"/>
    </row>
    <row r="509" spans="1:19" x14ac:dyDescent="0.25">
      <c r="A509" s="19">
        <v>508</v>
      </c>
      <c r="B509" s="543">
        <v>45279</v>
      </c>
      <c r="C509" s="45" t="s">
        <v>748</v>
      </c>
      <c r="D509" s="545">
        <v>28058</v>
      </c>
      <c r="E509" s="47" t="s">
        <v>193</v>
      </c>
      <c r="F509" s="547">
        <f>IF(ISBLANK(Таблица3[[#This Row],[Birthday]]),"",DATEDIF(Таблица3[[#This Row],[Birthday]],Таблица3[[#This Row],[Date]],"y"))</f>
        <v>47</v>
      </c>
      <c r="G509" s="548">
        <v>34838</v>
      </c>
      <c r="H509" s="549">
        <v>35</v>
      </c>
      <c r="I509" s="550" t="s">
        <v>178</v>
      </c>
      <c r="J509" s="550" t="s">
        <v>158</v>
      </c>
      <c r="K509" s="550" t="s">
        <v>171</v>
      </c>
      <c r="L509" s="50" t="s">
        <v>163</v>
      </c>
      <c r="M509" s="50" t="s">
        <v>159</v>
      </c>
      <c r="N509" s="550"/>
      <c r="O509" s="50" t="s">
        <v>190</v>
      </c>
      <c r="P509" s="51" t="s">
        <v>28</v>
      </c>
      <c r="Q509" s="550"/>
      <c r="R509" s="51" t="s">
        <v>9</v>
      </c>
      <c r="S509" s="747"/>
    </row>
    <row r="510" spans="1:19" x14ac:dyDescent="0.25">
      <c r="A510" s="19">
        <v>509</v>
      </c>
      <c r="B510" s="543">
        <v>45284</v>
      </c>
      <c r="C510" s="45" t="s">
        <v>767</v>
      </c>
      <c r="D510" s="545">
        <v>17239</v>
      </c>
      <c r="E510" s="47" t="s">
        <v>193</v>
      </c>
      <c r="F510" s="547">
        <f>IF(ISBLANK(Таблица3[[#This Row],[Birthday]]),"",DATEDIF(Таблица3[[#This Row],[Birthday]],Таблица3[[#This Row],[Date]],"y"))</f>
        <v>76</v>
      </c>
      <c r="G510" s="548">
        <v>35219</v>
      </c>
      <c r="H510" s="549">
        <v>35</v>
      </c>
      <c r="I510" s="550" t="s">
        <v>178</v>
      </c>
      <c r="J510" s="550" t="s">
        <v>158</v>
      </c>
      <c r="K510" s="550" t="s">
        <v>174</v>
      </c>
      <c r="L510" s="50" t="s">
        <v>265</v>
      </c>
      <c r="M510" s="50" t="s">
        <v>159</v>
      </c>
      <c r="N510" s="550">
        <v>1</v>
      </c>
      <c r="O510" s="50" t="s">
        <v>164</v>
      </c>
      <c r="P510" s="51" t="s">
        <v>28</v>
      </c>
      <c r="Q510" s="550"/>
      <c r="R510" s="51" t="s">
        <v>9</v>
      </c>
      <c r="S510" s="747"/>
    </row>
    <row r="511" spans="1:19" x14ac:dyDescent="0.25">
      <c r="A511" s="19">
        <v>510</v>
      </c>
      <c r="B511" s="543">
        <v>45284</v>
      </c>
      <c r="C511" s="52" t="s">
        <v>768</v>
      </c>
      <c r="D511" s="536">
        <v>17017</v>
      </c>
      <c r="E511" s="54" t="s">
        <v>194</v>
      </c>
      <c r="F511" s="538">
        <f>IF(ISBLANK(Таблица3[[#This Row],[Birthday]]),"",DATEDIF(Таблица3[[#This Row],[Birthday]],Таблица3[[#This Row],[Date]],"y"))</f>
        <v>77</v>
      </c>
      <c r="G511" s="539">
        <v>35218</v>
      </c>
      <c r="H511" s="540">
        <v>35</v>
      </c>
      <c r="I511" s="541" t="s">
        <v>178</v>
      </c>
      <c r="J511" s="541" t="s">
        <v>158</v>
      </c>
      <c r="K511" s="541" t="s">
        <v>174</v>
      </c>
      <c r="L511" s="57" t="s">
        <v>597</v>
      </c>
      <c r="M511" s="57" t="s">
        <v>159</v>
      </c>
      <c r="N511" s="541">
        <v>3</v>
      </c>
      <c r="O511" s="57" t="s">
        <v>164</v>
      </c>
      <c r="P511" s="58" t="s">
        <v>28</v>
      </c>
      <c r="Q511" s="541"/>
      <c r="R511" s="58" t="s">
        <v>9</v>
      </c>
      <c r="S511" s="747"/>
    </row>
    <row r="512" spans="1:19" x14ac:dyDescent="0.25">
      <c r="A512" s="19">
        <v>511</v>
      </c>
      <c r="B512" s="543">
        <v>45285</v>
      </c>
      <c r="C512" s="553" t="s">
        <v>769</v>
      </c>
      <c r="D512" s="554">
        <v>20894</v>
      </c>
      <c r="E512" s="555" t="s">
        <v>194</v>
      </c>
      <c r="F512" s="556">
        <f>IF(ISBLANK(Таблица3[[#This Row],[Birthday]]),"",DATEDIF(Таблица3[[#This Row],[Birthday]],Таблица3[[#This Row],[Date]],"y"))</f>
        <v>66</v>
      </c>
      <c r="G512" s="557">
        <v>35235</v>
      </c>
      <c r="H512" s="558">
        <v>35</v>
      </c>
      <c r="I512" s="559" t="s">
        <v>178</v>
      </c>
      <c r="J512" s="559" t="s">
        <v>158</v>
      </c>
      <c r="K512" s="559" t="s">
        <v>174</v>
      </c>
      <c r="L512" s="559" t="s">
        <v>163</v>
      </c>
      <c r="M512" s="559" t="s">
        <v>159</v>
      </c>
      <c r="N512" s="559">
        <v>2</v>
      </c>
      <c r="O512" s="559" t="s">
        <v>164</v>
      </c>
      <c r="P512" s="560" t="s">
        <v>28</v>
      </c>
      <c r="Q512" s="559"/>
      <c r="R512" s="560" t="s">
        <v>9</v>
      </c>
      <c r="S512" s="747"/>
    </row>
    <row r="513" spans="1:19" x14ac:dyDescent="0.25">
      <c r="A513" s="19">
        <v>512</v>
      </c>
      <c r="B513" s="552">
        <v>45287</v>
      </c>
      <c r="C513" s="553" t="s">
        <v>770</v>
      </c>
      <c r="D513" s="554">
        <v>19645</v>
      </c>
      <c r="E513" s="555" t="s">
        <v>193</v>
      </c>
      <c r="F513" s="556">
        <f>IF(ISBLANK(Таблица3[[#This Row],[Birthday]]),"",DATEDIF(Таблица3[[#This Row],[Birthday]],Таблица3[[#This Row],[Date]],"y"))</f>
        <v>70</v>
      </c>
      <c r="G513" s="557">
        <v>35507</v>
      </c>
      <c r="H513" s="558">
        <v>35</v>
      </c>
      <c r="I513" s="559" t="s">
        <v>178</v>
      </c>
      <c r="J513" s="559" t="s">
        <v>158</v>
      </c>
      <c r="K513" s="559" t="s">
        <v>174</v>
      </c>
      <c r="L513" s="559" t="s">
        <v>163</v>
      </c>
      <c r="M513" s="559" t="s">
        <v>159</v>
      </c>
      <c r="N513" s="559">
        <v>1</v>
      </c>
      <c r="O513" s="559" t="s">
        <v>164</v>
      </c>
      <c r="P513" s="560" t="s">
        <v>28</v>
      </c>
      <c r="Q513" s="559"/>
      <c r="R513" s="560" t="s">
        <v>33</v>
      </c>
      <c r="S513" s="747"/>
    </row>
    <row r="514" spans="1:19" x14ac:dyDescent="0.25">
      <c r="A514" s="19">
        <v>513</v>
      </c>
      <c r="B514" s="552">
        <v>45287</v>
      </c>
      <c r="C514" s="553" t="s">
        <v>771</v>
      </c>
      <c r="D514" s="554">
        <v>14816</v>
      </c>
      <c r="E514" s="555" t="s">
        <v>194</v>
      </c>
      <c r="F514" s="556">
        <f>IF(ISBLANK(Таблица3[[#This Row],[Birthday]]),"",DATEDIF(Таблица3[[#This Row],[Birthday]],Таблица3[[#This Row],[Date]],"y"))</f>
        <v>83</v>
      </c>
      <c r="G514" s="557">
        <v>35489</v>
      </c>
      <c r="H514" s="558">
        <v>35</v>
      </c>
      <c r="I514" s="559" t="s">
        <v>350</v>
      </c>
      <c r="J514" s="559" t="s">
        <v>158</v>
      </c>
      <c r="K514" s="559" t="s">
        <v>174</v>
      </c>
      <c r="L514" s="559" t="s">
        <v>183</v>
      </c>
      <c r="M514" s="559" t="s">
        <v>159</v>
      </c>
      <c r="N514" s="559">
        <v>1</v>
      </c>
      <c r="O514" s="559" t="s">
        <v>164</v>
      </c>
      <c r="P514" s="560" t="s">
        <v>28</v>
      </c>
      <c r="Q514" s="559"/>
      <c r="R514" s="560" t="s">
        <v>33</v>
      </c>
      <c r="S514" s="747"/>
    </row>
    <row r="515" spans="1:19" x14ac:dyDescent="0.25">
      <c r="A515" s="19">
        <v>514</v>
      </c>
      <c r="B515" s="552">
        <v>45290</v>
      </c>
      <c r="C515" s="553" t="s">
        <v>772</v>
      </c>
      <c r="D515" s="554">
        <v>20395</v>
      </c>
      <c r="E515" s="555" t="s">
        <v>193</v>
      </c>
      <c r="F515" s="556">
        <f>IF(ISBLANK(Таблица3[[#This Row],[Birthday]]),"",DATEDIF(Таблица3[[#This Row],[Birthday]],Таблица3[[#This Row],[Date]],"y"))</f>
        <v>68</v>
      </c>
      <c r="G515" s="557">
        <v>35671</v>
      </c>
      <c r="H515" s="558">
        <v>35</v>
      </c>
      <c r="I515" s="559" t="s">
        <v>178</v>
      </c>
      <c r="J515" s="559" t="s">
        <v>158</v>
      </c>
      <c r="K515" s="559" t="s">
        <v>174</v>
      </c>
      <c r="L515" s="559" t="s">
        <v>206</v>
      </c>
      <c r="M515" s="559" t="s">
        <v>159</v>
      </c>
      <c r="N515" s="559">
        <v>1</v>
      </c>
      <c r="O515" s="559" t="s">
        <v>164</v>
      </c>
      <c r="P515" s="560" t="s">
        <v>28</v>
      </c>
      <c r="Q515" s="559"/>
      <c r="R515" s="560" t="s">
        <v>18</v>
      </c>
      <c r="S515" s="747"/>
    </row>
    <row r="516" spans="1:19" x14ac:dyDescent="0.25">
      <c r="A516" s="19">
        <v>515</v>
      </c>
      <c r="B516" s="552">
        <v>45290</v>
      </c>
      <c r="C516" s="553" t="s">
        <v>805</v>
      </c>
      <c r="D516" s="554">
        <v>29952</v>
      </c>
      <c r="E516" s="555" t="s">
        <v>193</v>
      </c>
      <c r="F516" s="556">
        <f>IF(ISBLANK(Таблица3[[#This Row],[Birthday]]),"",DATEDIF(Таблица3[[#This Row],[Birthday]],Таблица3[[#This Row],[Date]],"y"))</f>
        <v>41</v>
      </c>
      <c r="G516" s="557">
        <v>35683</v>
      </c>
      <c r="H516" s="558">
        <v>35</v>
      </c>
      <c r="I516" s="559" t="s">
        <v>178</v>
      </c>
      <c r="J516" s="559" t="s">
        <v>158</v>
      </c>
      <c r="K516" s="559" t="s">
        <v>174</v>
      </c>
      <c r="L516" s="559" t="s">
        <v>292</v>
      </c>
      <c r="M516" s="559" t="s">
        <v>159</v>
      </c>
      <c r="N516" s="559">
        <v>1</v>
      </c>
      <c r="O516" s="559" t="s">
        <v>164</v>
      </c>
      <c r="P516" s="560" t="s">
        <v>28</v>
      </c>
      <c r="Q516" s="559"/>
      <c r="R516" s="560" t="s">
        <v>18</v>
      </c>
      <c r="S516" s="747"/>
    </row>
    <row r="517" spans="1:19" x14ac:dyDescent="0.25">
      <c r="A517" s="19">
        <v>516</v>
      </c>
      <c r="B517" s="552">
        <v>45293</v>
      </c>
      <c r="C517" s="553" t="s">
        <v>806</v>
      </c>
      <c r="D517" s="554">
        <v>24898</v>
      </c>
      <c r="E517" s="555" t="s">
        <v>193</v>
      </c>
      <c r="F517" s="556">
        <f>IF(ISBLANK(Таблица3[[#This Row],[Birthday]]),"",DATEDIF(Таблица3[[#This Row],[Birthday]],Таблица3[[#This Row],[Date]],"y"))</f>
        <v>55</v>
      </c>
      <c r="G517" s="557">
        <v>1000087</v>
      </c>
      <c r="H517" s="558">
        <v>35</v>
      </c>
      <c r="I517" s="559" t="s">
        <v>178</v>
      </c>
      <c r="J517" s="559" t="s">
        <v>158</v>
      </c>
      <c r="K517" s="559" t="s">
        <v>174</v>
      </c>
      <c r="L517" s="559" t="s">
        <v>183</v>
      </c>
      <c r="M517" s="559" t="s">
        <v>159</v>
      </c>
      <c r="N517" s="559">
        <v>1</v>
      </c>
      <c r="O517" s="559" t="s">
        <v>164</v>
      </c>
      <c r="P517" s="560" t="s">
        <v>28</v>
      </c>
      <c r="Q517" s="559"/>
      <c r="R517" s="560" t="s">
        <v>18</v>
      </c>
      <c r="S517" s="747"/>
    </row>
    <row r="518" spans="1:19" x14ac:dyDescent="0.25">
      <c r="A518" s="19">
        <v>517</v>
      </c>
      <c r="B518" s="552">
        <v>45293</v>
      </c>
      <c r="C518" s="561" t="s">
        <v>808</v>
      </c>
      <c r="D518" s="562">
        <v>27623</v>
      </c>
      <c r="E518" s="563" t="s">
        <v>193</v>
      </c>
      <c r="F518" s="564">
        <f>IF(ISBLANK(Таблица3[[#This Row],[Birthday]]),"",DATEDIF(Таблица3[[#This Row],[Birthday]],Таблица3[[#This Row],[Date]],"y"))</f>
        <v>48</v>
      </c>
      <c r="G518" s="565">
        <v>1000095</v>
      </c>
      <c r="H518" s="566">
        <v>35</v>
      </c>
      <c r="I518" s="567" t="s">
        <v>178</v>
      </c>
      <c r="J518" s="567" t="s">
        <v>158</v>
      </c>
      <c r="K518" s="567" t="s">
        <v>174</v>
      </c>
      <c r="L518" s="567" t="s">
        <v>809</v>
      </c>
      <c r="M518" s="567" t="s">
        <v>159</v>
      </c>
      <c r="N518" s="567">
        <v>2</v>
      </c>
      <c r="O518" s="567" t="s">
        <v>164</v>
      </c>
      <c r="P518" s="568" t="s">
        <v>28</v>
      </c>
      <c r="Q518" s="567"/>
      <c r="R518" s="568" t="s">
        <v>18</v>
      </c>
      <c r="S518" s="747"/>
    </row>
    <row r="519" spans="1:19" x14ac:dyDescent="0.25">
      <c r="A519" s="19">
        <v>518</v>
      </c>
      <c r="B519" s="552">
        <v>45296</v>
      </c>
      <c r="C519" s="45" t="s">
        <v>810</v>
      </c>
      <c r="D519" s="554">
        <v>22602</v>
      </c>
      <c r="E519" s="47" t="s">
        <v>194</v>
      </c>
      <c r="F519" s="556">
        <f>IF(ISBLANK(Таблица3[[#This Row],[Birthday]]),"",DATEDIF(Таблица3[[#This Row],[Birthday]],Таблица3[[#This Row],[Date]],"y"))</f>
        <v>62</v>
      </c>
      <c r="G519" s="557">
        <v>205</v>
      </c>
      <c r="H519" s="558">
        <v>35</v>
      </c>
      <c r="I519" s="559" t="s">
        <v>350</v>
      </c>
      <c r="J519" s="559" t="s">
        <v>158</v>
      </c>
      <c r="K519" s="559"/>
      <c r="L519" s="559"/>
      <c r="M519" s="50" t="s">
        <v>159</v>
      </c>
      <c r="N519" s="559"/>
      <c r="O519" s="559"/>
      <c r="P519" s="560" t="s">
        <v>28</v>
      </c>
      <c r="Q519" s="559"/>
      <c r="R519" s="51" t="s">
        <v>21</v>
      </c>
      <c r="S519" s="747"/>
    </row>
    <row r="520" spans="1:19" x14ac:dyDescent="0.25">
      <c r="A520" s="19">
        <v>519</v>
      </c>
      <c r="B520" s="552">
        <v>45296</v>
      </c>
      <c r="C520" s="45" t="s">
        <v>811</v>
      </c>
      <c r="D520" s="554">
        <v>19535</v>
      </c>
      <c r="E520" s="47" t="s">
        <v>194</v>
      </c>
      <c r="F520" s="556">
        <f>IF(ISBLANK(Таблица3[[#This Row],[Birthday]]),"",DATEDIF(Таблица3[[#This Row],[Birthday]],Таблица3[[#This Row],[Date]],"y"))</f>
        <v>70</v>
      </c>
      <c r="G520" s="557">
        <v>232</v>
      </c>
      <c r="H520" s="558">
        <v>35</v>
      </c>
      <c r="I520" s="559" t="s">
        <v>178</v>
      </c>
      <c r="J520" s="559" t="s">
        <v>158</v>
      </c>
      <c r="K520" s="559" t="s">
        <v>174</v>
      </c>
      <c r="L520" s="50" t="s">
        <v>183</v>
      </c>
      <c r="M520" s="50" t="s">
        <v>159</v>
      </c>
      <c r="N520" s="559">
        <v>1</v>
      </c>
      <c r="O520" s="50" t="s">
        <v>164</v>
      </c>
      <c r="P520" s="560" t="s">
        <v>28</v>
      </c>
      <c r="Q520" s="559"/>
      <c r="R520" s="560" t="s">
        <v>21</v>
      </c>
      <c r="S520" s="747"/>
    </row>
    <row r="521" spans="1:19" x14ac:dyDescent="0.25">
      <c r="A521" s="19">
        <v>520</v>
      </c>
      <c r="B521" s="552">
        <v>45301</v>
      </c>
      <c r="C521" s="553" t="s">
        <v>812</v>
      </c>
      <c r="D521" s="554">
        <v>17946</v>
      </c>
      <c r="E521" s="47" t="s">
        <v>194</v>
      </c>
      <c r="F521" s="556">
        <f>IF(ISBLANK(Таблица3[[#This Row],[Birthday]]),"",DATEDIF(Таблица3[[#This Row],[Birthday]],Таблица3[[#This Row],[Date]],"y"))</f>
        <v>74</v>
      </c>
      <c r="G521" s="557">
        <v>654</v>
      </c>
      <c r="H521" s="558">
        <v>35</v>
      </c>
      <c r="I521" s="559" t="s">
        <v>178</v>
      </c>
      <c r="J521" s="559" t="s">
        <v>158</v>
      </c>
      <c r="K521" s="559" t="s">
        <v>174</v>
      </c>
      <c r="L521" s="50" t="s">
        <v>183</v>
      </c>
      <c r="M521" s="50" t="s">
        <v>159</v>
      </c>
      <c r="N521" s="559">
        <v>2</v>
      </c>
      <c r="O521" s="50" t="s">
        <v>164</v>
      </c>
      <c r="P521" s="51" t="s">
        <v>28</v>
      </c>
      <c r="Q521" s="559"/>
      <c r="R521" s="51" t="s">
        <v>33</v>
      </c>
      <c r="S521" s="747"/>
    </row>
    <row r="522" spans="1:19" x14ac:dyDescent="0.25">
      <c r="A522" s="19">
        <v>521</v>
      </c>
      <c r="B522" s="552">
        <v>45301</v>
      </c>
      <c r="C522" s="553" t="s">
        <v>813</v>
      </c>
      <c r="D522" s="554">
        <v>27848</v>
      </c>
      <c r="E522" s="47" t="s">
        <v>193</v>
      </c>
      <c r="F522" s="556">
        <f>IF(ISBLANK(Таблица3[[#This Row],[Birthday]]),"",DATEDIF(Таблица3[[#This Row],[Birthday]],Таблица3[[#This Row],[Date]],"y"))</f>
        <v>47</v>
      </c>
      <c r="G522" s="557">
        <v>674</v>
      </c>
      <c r="H522" s="558">
        <v>35</v>
      </c>
      <c r="I522" s="559" t="s">
        <v>178</v>
      </c>
      <c r="J522" s="559" t="s">
        <v>158</v>
      </c>
      <c r="K522" s="559" t="s">
        <v>174</v>
      </c>
      <c r="L522" s="50" t="s">
        <v>183</v>
      </c>
      <c r="M522" s="50" t="s">
        <v>159</v>
      </c>
      <c r="N522" s="559">
        <v>2</v>
      </c>
      <c r="O522" s="50" t="s">
        <v>164</v>
      </c>
      <c r="P522" s="51" t="s">
        <v>28</v>
      </c>
      <c r="Q522" s="559"/>
      <c r="R522" s="51" t="s">
        <v>33</v>
      </c>
      <c r="S522" s="747"/>
    </row>
    <row r="523" spans="1:19" x14ac:dyDescent="0.25">
      <c r="A523" s="19">
        <v>522</v>
      </c>
      <c r="B523" s="552">
        <v>45305</v>
      </c>
      <c r="C523" s="45" t="s">
        <v>814</v>
      </c>
      <c r="D523" s="554">
        <v>21887</v>
      </c>
      <c r="E523" s="47" t="s">
        <v>193</v>
      </c>
      <c r="F523" s="556">
        <f>IF(ISBLANK(Таблица3[[#This Row],[Birthday]]),"",DATEDIF(Таблица3[[#This Row],[Birthday]],Таблица3[[#This Row],[Date]],"y"))</f>
        <v>64</v>
      </c>
      <c r="G523" s="557">
        <v>1018</v>
      </c>
      <c r="H523" s="558">
        <v>35</v>
      </c>
      <c r="I523" s="559" t="s">
        <v>178</v>
      </c>
      <c r="J523" s="559" t="s">
        <v>158</v>
      </c>
      <c r="K523" s="559" t="s">
        <v>174</v>
      </c>
      <c r="L523" s="50" t="s">
        <v>163</v>
      </c>
      <c r="M523" s="50" t="s">
        <v>159</v>
      </c>
      <c r="N523" s="559">
        <v>3</v>
      </c>
      <c r="O523" s="50" t="s">
        <v>164</v>
      </c>
      <c r="P523" s="51" t="s">
        <v>28</v>
      </c>
      <c r="Q523" s="559"/>
      <c r="R523" s="51" t="s">
        <v>34</v>
      </c>
      <c r="S523" s="747"/>
    </row>
    <row r="524" spans="1:19" x14ac:dyDescent="0.25">
      <c r="A524" s="19">
        <v>523</v>
      </c>
      <c r="B524" s="552">
        <v>45309</v>
      </c>
      <c r="C524" s="553" t="s">
        <v>815</v>
      </c>
      <c r="D524" s="554">
        <v>20873</v>
      </c>
      <c r="E524" s="47" t="s">
        <v>193</v>
      </c>
      <c r="F524" s="556">
        <f>IF(ISBLANK(Таблица3[[#This Row],[Birthday]]),"",DATEDIF(Таблица3[[#This Row],[Birthday]],Таблица3[[#This Row],[Date]],"y"))</f>
        <v>66</v>
      </c>
      <c r="G524" s="557">
        <v>1556</v>
      </c>
      <c r="H524" s="558">
        <v>35</v>
      </c>
      <c r="I524" s="559" t="s">
        <v>350</v>
      </c>
      <c r="J524" s="559" t="s">
        <v>158</v>
      </c>
      <c r="K524" s="559" t="s">
        <v>174</v>
      </c>
      <c r="L524" s="50" t="s">
        <v>206</v>
      </c>
      <c r="M524" s="50" t="s">
        <v>159</v>
      </c>
      <c r="N524" s="559">
        <v>1</v>
      </c>
      <c r="O524" s="50" t="s">
        <v>164</v>
      </c>
      <c r="P524" s="51" t="s">
        <v>28</v>
      </c>
      <c r="Q524" s="559"/>
      <c r="R524" s="560" t="s">
        <v>165</v>
      </c>
      <c r="S524" s="747"/>
    </row>
    <row r="525" spans="1:19" x14ac:dyDescent="0.25">
      <c r="A525" s="19">
        <v>524</v>
      </c>
      <c r="B525" s="552">
        <v>45309</v>
      </c>
      <c r="C525" s="52" t="s">
        <v>816</v>
      </c>
      <c r="D525" s="562">
        <v>17044</v>
      </c>
      <c r="E525" s="54" t="s">
        <v>194</v>
      </c>
      <c r="F525" s="564">
        <f>IF(ISBLANK(Таблица3[[#This Row],[Birthday]]),"",DATEDIF(Таблица3[[#This Row],[Birthday]],Таблица3[[#This Row],[Date]],"y"))</f>
        <v>77</v>
      </c>
      <c r="G525" s="565">
        <v>1598</v>
      </c>
      <c r="H525" s="566">
        <v>35</v>
      </c>
      <c r="I525" s="567" t="s">
        <v>350</v>
      </c>
      <c r="J525" s="567" t="s">
        <v>158</v>
      </c>
      <c r="K525" s="567" t="s">
        <v>174</v>
      </c>
      <c r="L525" s="57" t="s">
        <v>183</v>
      </c>
      <c r="M525" s="57" t="s">
        <v>159</v>
      </c>
      <c r="N525" s="567">
        <v>2</v>
      </c>
      <c r="O525" s="57" t="s">
        <v>164</v>
      </c>
      <c r="P525" s="58" t="s">
        <v>28</v>
      </c>
      <c r="Q525" s="567"/>
      <c r="R525" s="58" t="s">
        <v>165</v>
      </c>
      <c r="S525" s="747"/>
    </row>
    <row r="526" spans="1:19" x14ac:dyDescent="0.25">
      <c r="A526" s="19">
        <v>525</v>
      </c>
      <c r="B526" s="586">
        <v>45314</v>
      </c>
      <c r="C526" s="587" t="s">
        <v>817</v>
      </c>
      <c r="D526" s="588">
        <v>24308</v>
      </c>
      <c r="E526" s="47" t="s">
        <v>194</v>
      </c>
      <c r="F526" s="589">
        <f>IF(ISBLANK(Таблица3[[#This Row],[Birthday]]),"",DATEDIF(Таблица3[[#This Row],[Birthday]],Таблица3[[#This Row],[Date]],"y"))</f>
        <v>57</v>
      </c>
      <c r="G526" s="590">
        <v>2062</v>
      </c>
      <c r="H526" s="591">
        <v>35</v>
      </c>
      <c r="I526" s="592" t="s">
        <v>350</v>
      </c>
      <c r="J526" s="592" t="s">
        <v>158</v>
      </c>
      <c r="K526" s="592"/>
      <c r="L526" s="592"/>
      <c r="M526" s="50" t="s">
        <v>159</v>
      </c>
      <c r="N526" s="592"/>
      <c r="O526" s="592"/>
      <c r="P526" s="51" t="s">
        <v>28</v>
      </c>
      <c r="Q526" s="592"/>
      <c r="R526" s="51" t="s">
        <v>24</v>
      </c>
      <c r="S526" s="747"/>
    </row>
    <row r="527" spans="1:19" x14ac:dyDescent="0.25">
      <c r="A527" s="19">
        <v>526</v>
      </c>
      <c r="B527" s="586">
        <v>45314</v>
      </c>
      <c r="C527" s="45" t="s">
        <v>818</v>
      </c>
      <c r="D527" s="588">
        <v>21301</v>
      </c>
      <c r="E527" s="47" t="s">
        <v>193</v>
      </c>
      <c r="F527" s="589">
        <f>IF(ISBLANK(Таблица3[[#This Row],[Birthday]]),"",DATEDIF(Таблица3[[#This Row],[Birthday]],Таблица3[[#This Row],[Date]],"y"))</f>
        <v>65</v>
      </c>
      <c r="G527" s="590">
        <v>2092</v>
      </c>
      <c r="H527" s="591">
        <v>35</v>
      </c>
      <c r="I527" s="592" t="s">
        <v>350</v>
      </c>
      <c r="J527" s="592" t="s">
        <v>158</v>
      </c>
      <c r="K527" s="592" t="s">
        <v>174</v>
      </c>
      <c r="L527" s="50" t="s">
        <v>163</v>
      </c>
      <c r="M527" s="50" t="s">
        <v>159</v>
      </c>
      <c r="N527" s="592">
        <v>2</v>
      </c>
      <c r="O527" s="50" t="s">
        <v>190</v>
      </c>
      <c r="P527" s="51" t="s">
        <v>28</v>
      </c>
      <c r="Q527" s="592"/>
      <c r="R527" s="51" t="s">
        <v>21</v>
      </c>
      <c r="S527" s="747"/>
    </row>
    <row r="528" spans="1:19" x14ac:dyDescent="0.25">
      <c r="A528" s="19">
        <v>527</v>
      </c>
      <c r="B528" s="586">
        <v>45314</v>
      </c>
      <c r="C528" s="45" t="s">
        <v>819</v>
      </c>
      <c r="D528" s="588">
        <v>28892</v>
      </c>
      <c r="E528" s="47" t="s">
        <v>193</v>
      </c>
      <c r="F528" s="589">
        <f>IF(ISBLANK(Таблица3[[#This Row],[Birthday]]),"",DATEDIF(Таблица3[[#This Row],[Birthday]],Таблица3[[#This Row],[Date]],"y"))</f>
        <v>44</v>
      </c>
      <c r="G528" s="590">
        <v>2070</v>
      </c>
      <c r="H528" s="591">
        <v>35</v>
      </c>
      <c r="I528" s="592" t="s">
        <v>178</v>
      </c>
      <c r="J528" s="592" t="s">
        <v>158</v>
      </c>
      <c r="K528" s="592" t="s">
        <v>174</v>
      </c>
      <c r="L528" s="50" t="s">
        <v>183</v>
      </c>
      <c r="M528" s="50" t="s">
        <v>159</v>
      </c>
      <c r="N528" s="592">
        <v>1</v>
      </c>
      <c r="O528" s="50" t="s">
        <v>164</v>
      </c>
      <c r="P528" s="51" t="s">
        <v>28</v>
      </c>
      <c r="Q528" s="592"/>
      <c r="R528" s="593" t="s">
        <v>24</v>
      </c>
      <c r="S528" s="747"/>
    </row>
    <row r="529" spans="1:19" x14ac:dyDescent="0.25">
      <c r="A529" s="19">
        <v>528</v>
      </c>
      <c r="B529" s="586">
        <v>45314</v>
      </c>
      <c r="C529" s="45" t="s">
        <v>820</v>
      </c>
      <c r="D529" s="588">
        <v>20281</v>
      </c>
      <c r="E529" s="47" t="s">
        <v>194</v>
      </c>
      <c r="F529" s="589">
        <f>IF(ISBLANK(Таблица3[[#This Row],[Birthday]]),"",DATEDIF(Таблица3[[#This Row],[Birthday]],Таблица3[[#This Row],[Date]],"y"))</f>
        <v>68</v>
      </c>
      <c r="G529" s="590">
        <v>2096</v>
      </c>
      <c r="H529" s="591">
        <v>35</v>
      </c>
      <c r="I529" s="592" t="s">
        <v>350</v>
      </c>
      <c r="J529" s="592" t="s">
        <v>158</v>
      </c>
      <c r="K529" s="592" t="s">
        <v>174</v>
      </c>
      <c r="L529" s="50" t="s">
        <v>183</v>
      </c>
      <c r="M529" s="50" t="s">
        <v>159</v>
      </c>
      <c r="N529" s="592">
        <v>1</v>
      </c>
      <c r="O529" s="50" t="s">
        <v>164</v>
      </c>
      <c r="P529" s="51" t="s">
        <v>28</v>
      </c>
      <c r="Q529" s="592"/>
      <c r="R529" s="51" t="s">
        <v>21</v>
      </c>
      <c r="S529" s="747"/>
    </row>
    <row r="530" spans="1:19" x14ac:dyDescent="0.25">
      <c r="A530" s="19">
        <v>529</v>
      </c>
      <c r="B530" s="586">
        <v>45314</v>
      </c>
      <c r="C530" s="44" t="s">
        <v>821</v>
      </c>
      <c r="D530" s="588">
        <v>19633</v>
      </c>
      <c r="E530" s="47" t="s">
        <v>193</v>
      </c>
      <c r="F530" s="589">
        <f>IF(ISBLANK(Таблица3[[#This Row],[Birthday]]),"",DATEDIF(Таблица3[[#This Row],[Birthday]],Таблица3[[#This Row],[Date]],"y"))</f>
        <v>70</v>
      </c>
      <c r="G530" s="590">
        <v>2099</v>
      </c>
      <c r="H530" s="591">
        <v>35</v>
      </c>
      <c r="I530" s="592" t="s">
        <v>178</v>
      </c>
      <c r="J530" s="592" t="s">
        <v>158</v>
      </c>
      <c r="K530" s="592"/>
      <c r="L530" s="592"/>
      <c r="M530" s="50" t="s">
        <v>159</v>
      </c>
      <c r="N530" s="592"/>
      <c r="O530" s="592"/>
      <c r="P530" s="51" t="s">
        <v>28</v>
      </c>
      <c r="Q530" s="592"/>
      <c r="R530" s="51" t="s">
        <v>21</v>
      </c>
      <c r="S530" s="747"/>
    </row>
    <row r="531" spans="1:19" x14ac:dyDescent="0.25">
      <c r="A531" s="19">
        <v>530</v>
      </c>
      <c r="B531" s="586">
        <v>45314</v>
      </c>
      <c r="C531" s="52" t="s">
        <v>822</v>
      </c>
      <c r="D531" s="594">
        <v>22858</v>
      </c>
      <c r="E531" s="54" t="s">
        <v>193</v>
      </c>
      <c r="F531" s="595">
        <f>IF(ISBLANK(Таблица3[[#This Row],[Birthday]]),"",DATEDIF(Таблица3[[#This Row],[Birthday]],Таблица3[[#This Row],[Date]],"y"))</f>
        <v>61</v>
      </c>
      <c r="G531" s="596">
        <v>2109</v>
      </c>
      <c r="H531" s="597">
        <v>35</v>
      </c>
      <c r="I531" s="598" t="s">
        <v>350</v>
      </c>
      <c r="J531" s="598" t="s">
        <v>158</v>
      </c>
      <c r="K531" s="598" t="s">
        <v>174</v>
      </c>
      <c r="L531" s="57" t="s">
        <v>292</v>
      </c>
      <c r="M531" s="57" t="s">
        <v>159</v>
      </c>
      <c r="N531" s="598">
        <v>1</v>
      </c>
      <c r="O531" s="57" t="s">
        <v>164</v>
      </c>
      <c r="P531" s="58" t="s">
        <v>28</v>
      </c>
      <c r="Q531" s="598"/>
      <c r="R531" s="58" t="s">
        <v>24</v>
      </c>
      <c r="S531" s="747"/>
    </row>
    <row r="532" spans="1:19" x14ac:dyDescent="0.25">
      <c r="A532" s="19">
        <v>531</v>
      </c>
      <c r="B532" s="586">
        <v>45319</v>
      </c>
      <c r="C532" s="600" t="s">
        <v>823</v>
      </c>
      <c r="D532" s="601">
        <v>22436</v>
      </c>
      <c r="E532" s="602" t="s">
        <v>194</v>
      </c>
      <c r="F532" s="603">
        <f>IF(ISBLANK(Таблица3[[#This Row],[Birthday]]),"",DATEDIF(Таблица3[[#This Row],[Birthday]],Таблица3[[#This Row],[Date]],"y"))</f>
        <v>62</v>
      </c>
      <c r="G532" s="604">
        <v>2556</v>
      </c>
      <c r="H532" s="605">
        <v>35</v>
      </c>
      <c r="I532" s="606" t="s">
        <v>178</v>
      </c>
      <c r="J532" s="606" t="s">
        <v>158</v>
      </c>
      <c r="K532" s="606" t="s">
        <v>174</v>
      </c>
      <c r="L532" s="606" t="s">
        <v>163</v>
      </c>
      <c r="M532" s="606" t="s">
        <v>159</v>
      </c>
      <c r="N532" s="606">
        <v>1</v>
      </c>
      <c r="O532" s="606" t="s">
        <v>164</v>
      </c>
      <c r="P532" s="607" t="s">
        <v>28</v>
      </c>
      <c r="Q532" s="606"/>
      <c r="R532" s="607" t="s">
        <v>24</v>
      </c>
      <c r="S532" s="747"/>
    </row>
    <row r="533" spans="1:19" x14ac:dyDescent="0.25">
      <c r="A533" s="19">
        <v>532</v>
      </c>
      <c r="B533" s="599">
        <v>45322</v>
      </c>
      <c r="C533" s="45" t="s">
        <v>824</v>
      </c>
      <c r="D533" s="601">
        <v>24626</v>
      </c>
      <c r="E533" s="47" t="s">
        <v>194</v>
      </c>
      <c r="F533" s="603">
        <f>IF(ISBLANK(Таблица3[[#This Row],[Birthday]]),"",DATEDIF(Таблица3[[#This Row],[Birthday]],Таблица3[[#This Row],[Date]],"y"))</f>
        <v>56</v>
      </c>
      <c r="G533" s="604">
        <v>2982</v>
      </c>
      <c r="H533" s="605">
        <v>35</v>
      </c>
      <c r="I533" s="606" t="s">
        <v>178</v>
      </c>
      <c r="J533" s="606" t="s">
        <v>158</v>
      </c>
      <c r="K533" s="606" t="s">
        <v>174</v>
      </c>
      <c r="L533" s="50" t="s">
        <v>183</v>
      </c>
      <c r="M533" s="50" t="s">
        <v>159</v>
      </c>
      <c r="N533" s="606">
        <v>2</v>
      </c>
      <c r="O533" s="50" t="s">
        <v>164</v>
      </c>
      <c r="P533" s="51" t="s">
        <v>28</v>
      </c>
      <c r="Q533" s="606"/>
      <c r="R533" s="51" t="s">
        <v>33</v>
      </c>
      <c r="S533" s="747"/>
    </row>
    <row r="534" spans="1:19" x14ac:dyDescent="0.25">
      <c r="A534" s="19">
        <v>533</v>
      </c>
      <c r="B534" s="599">
        <v>45322</v>
      </c>
      <c r="C534" s="45" t="s">
        <v>825</v>
      </c>
      <c r="D534" s="601">
        <v>19481</v>
      </c>
      <c r="E534" s="47" t="s">
        <v>193</v>
      </c>
      <c r="F534" s="603">
        <f>IF(ISBLANK(Таблица3[[#This Row],[Birthday]]),"",DATEDIF(Таблица3[[#This Row],[Birthday]],Таблица3[[#This Row],[Date]],"y"))</f>
        <v>70</v>
      </c>
      <c r="G534" s="604">
        <v>2992</v>
      </c>
      <c r="H534" s="605">
        <v>35</v>
      </c>
      <c r="I534" s="606" t="s">
        <v>178</v>
      </c>
      <c r="J534" s="606" t="s">
        <v>158</v>
      </c>
      <c r="K534" s="606" t="s">
        <v>174</v>
      </c>
      <c r="L534" s="50" t="s">
        <v>183</v>
      </c>
      <c r="M534" s="50" t="s">
        <v>159</v>
      </c>
      <c r="N534" s="606">
        <v>1</v>
      </c>
      <c r="O534" s="50" t="s">
        <v>164</v>
      </c>
      <c r="P534" s="51" t="s">
        <v>28</v>
      </c>
      <c r="Q534" s="606"/>
      <c r="R534" s="51" t="s">
        <v>33</v>
      </c>
      <c r="S534" s="747"/>
    </row>
    <row r="535" spans="1:19" x14ac:dyDescent="0.25">
      <c r="A535" s="19">
        <v>534</v>
      </c>
      <c r="B535" s="599">
        <v>45322</v>
      </c>
      <c r="C535" s="45" t="s">
        <v>826</v>
      </c>
      <c r="D535" s="601">
        <v>22902</v>
      </c>
      <c r="E535" s="47" t="s">
        <v>194</v>
      </c>
      <c r="F535" s="603">
        <f>IF(ISBLANK(Таблица3[[#This Row],[Birthday]]),"",DATEDIF(Таблица3[[#This Row],[Birthday]],Таблица3[[#This Row],[Date]],"y"))</f>
        <v>61</v>
      </c>
      <c r="G535" s="604">
        <v>2997</v>
      </c>
      <c r="H535" s="605">
        <v>35</v>
      </c>
      <c r="I535" s="606" t="s">
        <v>350</v>
      </c>
      <c r="J535" s="606" t="s">
        <v>158</v>
      </c>
      <c r="K535" s="606"/>
      <c r="L535" s="606"/>
      <c r="M535" s="50" t="s">
        <v>159</v>
      </c>
      <c r="N535" s="606"/>
      <c r="O535" s="50"/>
      <c r="P535" s="607" t="s">
        <v>28</v>
      </c>
      <c r="Q535" s="606"/>
      <c r="R535" s="51" t="s">
        <v>33</v>
      </c>
      <c r="S535" s="747"/>
    </row>
    <row r="536" spans="1:19" x14ac:dyDescent="0.25">
      <c r="A536" s="19">
        <v>535</v>
      </c>
      <c r="B536" s="599">
        <v>45326</v>
      </c>
      <c r="C536" s="600" t="s">
        <v>827</v>
      </c>
      <c r="D536" s="601">
        <v>17812</v>
      </c>
      <c r="E536" s="47" t="s">
        <v>194</v>
      </c>
      <c r="F536" s="603">
        <f>IF(ISBLANK(Таблица3[[#This Row],[Birthday]]),"",DATEDIF(Таблица3[[#This Row],[Birthday]],Таблица3[[#This Row],[Date]],"y"))</f>
        <v>75</v>
      </c>
      <c r="G536" s="604">
        <v>3272</v>
      </c>
      <c r="H536" s="605">
        <v>35</v>
      </c>
      <c r="I536" s="606" t="s">
        <v>350</v>
      </c>
      <c r="J536" s="606" t="s">
        <v>158</v>
      </c>
      <c r="K536" s="606"/>
      <c r="L536" s="606"/>
      <c r="M536" s="50" t="s">
        <v>159</v>
      </c>
      <c r="N536" s="606"/>
      <c r="O536" s="606"/>
      <c r="P536" s="51" t="s">
        <v>28</v>
      </c>
      <c r="Q536" s="606"/>
      <c r="R536" s="51" t="s">
        <v>34</v>
      </c>
      <c r="S536" s="747"/>
    </row>
    <row r="537" spans="1:19" x14ac:dyDescent="0.25">
      <c r="A537" s="19">
        <v>536</v>
      </c>
      <c r="B537" s="599">
        <v>45326</v>
      </c>
      <c r="C537" s="52" t="s">
        <v>828</v>
      </c>
      <c r="D537" s="608">
        <v>28465</v>
      </c>
      <c r="E537" s="54" t="s">
        <v>193</v>
      </c>
      <c r="F537" s="609">
        <f>IF(ISBLANK(Таблица3[[#This Row],[Birthday]]),"",DATEDIF(Таблица3[[#This Row],[Birthday]],Таблица3[[#This Row],[Date]],"y"))</f>
        <v>46</v>
      </c>
      <c r="G537" s="610">
        <v>3280</v>
      </c>
      <c r="H537" s="611">
        <v>35</v>
      </c>
      <c r="I537" s="612" t="s">
        <v>350</v>
      </c>
      <c r="J537" s="612" t="s">
        <v>158</v>
      </c>
      <c r="K537" s="612"/>
      <c r="L537" s="612"/>
      <c r="M537" s="57" t="s">
        <v>159</v>
      </c>
      <c r="N537" s="612"/>
      <c r="O537" s="612"/>
      <c r="P537" s="58" t="s">
        <v>28</v>
      </c>
      <c r="Q537" s="612"/>
      <c r="R537" s="58" t="s">
        <v>9</v>
      </c>
      <c r="S537" s="747"/>
    </row>
    <row r="538" spans="1:19" x14ac:dyDescent="0.25">
      <c r="A538" s="19">
        <v>537</v>
      </c>
      <c r="B538" s="599">
        <v>45326</v>
      </c>
      <c r="C538" s="614" t="s">
        <v>829</v>
      </c>
      <c r="D538" s="615">
        <v>32218</v>
      </c>
      <c r="E538" s="616" t="s">
        <v>194</v>
      </c>
      <c r="F538" s="617">
        <f>IF(ISBLANK(Таблица3[[#This Row],[Birthday]]),"",DATEDIF(Таблица3[[#This Row],[Birthday]],Таблица3[[#This Row],[Date]],"y"))</f>
        <v>35</v>
      </c>
      <c r="G538" s="618">
        <v>3016</v>
      </c>
      <c r="H538" s="619">
        <v>35</v>
      </c>
      <c r="I538" s="620" t="s">
        <v>353</v>
      </c>
      <c r="J538" s="620" t="s">
        <v>170</v>
      </c>
      <c r="K538" s="620"/>
      <c r="L538" s="620"/>
      <c r="M538" s="620" t="s">
        <v>159</v>
      </c>
      <c r="N538" s="620"/>
      <c r="O538" s="620"/>
      <c r="P538" s="621" t="s">
        <v>28</v>
      </c>
      <c r="Q538" s="620"/>
      <c r="R538" s="621" t="s">
        <v>34</v>
      </c>
      <c r="S538" s="747"/>
    </row>
    <row r="539" spans="1:19" x14ac:dyDescent="0.25">
      <c r="A539" s="19">
        <v>538</v>
      </c>
      <c r="B539" s="599">
        <v>45326</v>
      </c>
      <c r="C539" s="614" t="s">
        <v>830</v>
      </c>
      <c r="D539" s="615">
        <v>16700</v>
      </c>
      <c r="E539" s="616" t="s">
        <v>194</v>
      </c>
      <c r="F539" s="617">
        <f>IF(ISBLANK(Таблица3[[#This Row],[Birthday]]),"",DATEDIF(Таблица3[[#This Row],[Birthday]],Таблица3[[#This Row],[Date]],"y"))</f>
        <v>78</v>
      </c>
      <c r="G539" s="618">
        <v>3296</v>
      </c>
      <c r="H539" s="619">
        <v>35</v>
      </c>
      <c r="I539" s="620" t="s">
        <v>350</v>
      </c>
      <c r="J539" s="620" t="s">
        <v>158</v>
      </c>
      <c r="K539" s="620" t="s">
        <v>174</v>
      </c>
      <c r="L539" s="620" t="s">
        <v>163</v>
      </c>
      <c r="M539" s="620" t="s">
        <v>159</v>
      </c>
      <c r="N539" s="620">
        <v>1</v>
      </c>
      <c r="O539" s="620" t="s">
        <v>164</v>
      </c>
      <c r="P539" s="621" t="s">
        <v>28</v>
      </c>
      <c r="Q539" s="620"/>
      <c r="R539" s="621" t="s">
        <v>9</v>
      </c>
      <c r="S539" s="747"/>
    </row>
    <row r="540" spans="1:19" x14ac:dyDescent="0.25">
      <c r="A540" s="19">
        <v>539</v>
      </c>
      <c r="B540" s="599">
        <v>45327</v>
      </c>
      <c r="C540" s="45" t="s">
        <v>831</v>
      </c>
      <c r="D540" s="615">
        <v>22852</v>
      </c>
      <c r="E540" s="47" t="s">
        <v>193</v>
      </c>
      <c r="F540" s="617">
        <f>IF(ISBLANK(Таблица3[[#This Row],[Birthday]]),"",DATEDIF(Таблица3[[#This Row],[Birthday]],Таблица3[[#This Row],[Date]],"y"))</f>
        <v>61</v>
      </c>
      <c r="G540" s="618">
        <v>3305</v>
      </c>
      <c r="H540" s="619">
        <v>35</v>
      </c>
      <c r="I540" s="620" t="s">
        <v>178</v>
      </c>
      <c r="J540" s="620" t="s">
        <v>158</v>
      </c>
      <c r="K540" s="620" t="s">
        <v>174</v>
      </c>
      <c r="L540" s="50" t="s">
        <v>206</v>
      </c>
      <c r="M540" s="50" t="s">
        <v>159</v>
      </c>
      <c r="N540" s="620">
        <v>1</v>
      </c>
      <c r="O540" s="50" t="s">
        <v>164</v>
      </c>
      <c r="P540" s="51" t="s">
        <v>28</v>
      </c>
      <c r="Q540" s="620"/>
      <c r="R540" s="51" t="s">
        <v>9</v>
      </c>
      <c r="S540" s="747"/>
    </row>
    <row r="541" spans="1:19" x14ac:dyDescent="0.25">
      <c r="A541" s="19">
        <v>540</v>
      </c>
      <c r="B541" s="613">
        <v>45331</v>
      </c>
      <c r="C541" s="45" t="s">
        <v>832</v>
      </c>
      <c r="D541" s="615">
        <v>16086</v>
      </c>
      <c r="E541" s="47" t="s">
        <v>193</v>
      </c>
      <c r="F541" s="617">
        <f>IF(ISBLANK(Таблица3[[#This Row],[Birthday]]),"",DATEDIF(Таблица3[[#This Row],[Birthday]],Таблица3[[#This Row],[Date]],"y"))</f>
        <v>80</v>
      </c>
      <c r="G541" s="618">
        <v>3929</v>
      </c>
      <c r="H541" s="619">
        <v>35</v>
      </c>
      <c r="I541" s="620" t="s">
        <v>350</v>
      </c>
      <c r="J541" s="620" t="s">
        <v>158</v>
      </c>
      <c r="K541" s="620" t="s">
        <v>174</v>
      </c>
      <c r="L541" s="50" t="s">
        <v>206</v>
      </c>
      <c r="M541" s="50" t="s">
        <v>159</v>
      </c>
      <c r="N541" s="620">
        <v>1</v>
      </c>
      <c r="O541" s="50" t="s">
        <v>164</v>
      </c>
      <c r="P541" s="51" t="s">
        <v>28</v>
      </c>
      <c r="Q541" s="620"/>
      <c r="R541" s="51" t="s">
        <v>24</v>
      </c>
      <c r="S541" s="747"/>
    </row>
    <row r="542" spans="1:19" x14ac:dyDescent="0.25">
      <c r="A542" s="19">
        <v>541</v>
      </c>
      <c r="B542" s="613">
        <v>45334</v>
      </c>
      <c r="C542" s="45" t="s">
        <v>833</v>
      </c>
      <c r="D542" s="615">
        <v>21303</v>
      </c>
      <c r="E542" s="47" t="s">
        <v>193</v>
      </c>
      <c r="F542" s="617">
        <f>IF(ISBLANK(Таблица3[[#This Row],[Birthday]]),"",DATEDIF(Таблица3[[#This Row],[Birthday]],Таблица3[[#This Row],[Date]],"y"))</f>
        <v>65</v>
      </c>
      <c r="G542" s="618">
        <v>4141</v>
      </c>
      <c r="H542" s="619">
        <v>35</v>
      </c>
      <c r="I542" s="620" t="s">
        <v>350</v>
      </c>
      <c r="J542" s="620" t="s">
        <v>158</v>
      </c>
      <c r="K542" s="620" t="s">
        <v>174</v>
      </c>
      <c r="L542" s="50" t="s">
        <v>183</v>
      </c>
      <c r="M542" s="50" t="s">
        <v>159</v>
      </c>
      <c r="N542" s="620">
        <v>1</v>
      </c>
      <c r="O542" s="50" t="s">
        <v>164</v>
      </c>
      <c r="P542" s="51" t="s">
        <v>28</v>
      </c>
      <c r="Q542" s="620"/>
      <c r="R542" s="51" t="s">
        <v>32</v>
      </c>
      <c r="S542" s="747"/>
    </row>
    <row r="543" spans="1:19" x14ac:dyDescent="0.25">
      <c r="A543" s="19">
        <v>542</v>
      </c>
      <c r="B543" s="613">
        <v>45334</v>
      </c>
      <c r="C543" s="52" t="s">
        <v>834</v>
      </c>
      <c r="D543" s="622">
        <v>27784</v>
      </c>
      <c r="E543" s="54" t="s">
        <v>193</v>
      </c>
      <c r="F543" s="623">
        <f>IF(ISBLANK(Таблица3[[#This Row],[Birthday]]),"",DATEDIF(Таблица3[[#This Row],[Birthday]],Таблица3[[#This Row],[Date]],"y"))</f>
        <v>48</v>
      </c>
      <c r="G543" s="624">
        <v>4169</v>
      </c>
      <c r="H543" s="625">
        <v>35</v>
      </c>
      <c r="I543" s="626" t="s">
        <v>178</v>
      </c>
      <c r="J543" s="626" t="s">
        <v>158</v>
      </c>
      <c r="K543" s="626" t="s">
        <v>174</v>
      </c>
      <c r="L543" s="57" t="s">
        <v>183</v>
      </c>
      <c r="M543" s="57" t="s">
        <v>159</v>
      </c>
      <c r="N543" s="626">
        <v>2</v>
      </c>
      <c r="O543" s="57" t="s">
        <v>164</v>
      </c>
      <c r="P543" s="58" t="s">
        <v>28</v>
      </c>
      <c r="Q543" s="626"/>
      <c r="R543" s="51" t="s">
        <v>32</v>
      </c>
      <c r="S543" s="747"/>
    </row>
    <row r="544" spans="1:19" x14ac:dyDescent="0.25">
      <c r="A544" s="19">
        <v>543</v>
      </c>
      <c r="B544" s="613">
        <v>45334</v>
      </c>
      <c r="C544" s="628" t="s">
        <v>835</v>
      </c>
      <c r="D544" s="629">
        <v>23473</v>
      </c>
      <c r="E544" s="47" t="s">
        <v>194</v>
      </c>
      <c r="F544" s="623">
        <f>IF(ISBLANK(Таблица3[[#This Row],[Birthday]]),"",DATEDIF(Таблица3[[#This Row],[Birthday]],Таблица3[[#This Row],[Date]],"y"))</f>
        <v>59</v>
      </c>
      <c r="G544" s="631">
        <v>4159</v>
      </c>
      <c r="H544" s="632">
        <v>35</v>
      </c>
      <c r="I544" s="633" t="s">
        <v>350</v>
      </c>
      <c r="J544" s="633" t="s">
        <v>158</v>
      </c>
      <c r="K544" s="633" t="s">
        <v>174</v>
      </c>
      <c r="L544" s="50" t="s">
        <v>183</v>
      </c>
      <c r="M544" s="50" t="s">
        <v>159</v>
      </c>
      <c r="N544" s="633">
        <v>1</v>
      </c>
      <c r="O544" s="50" t="s">
        <v>164</v>
      </c>
      <c r="P544" s="51" t="s">
        <v>28</v>
      </c>
      <c r="Q544" s="633"/>
      <c r="R544" s="51" t="s">
        <v>32</v>
      </c>
      <c r="S544" s="747"/>
    </row>
    <row r="545" spans="1:19" x14ac:dyDescent="0.25">
      <c r="A545" s="19">
        <v>544</v>
      </c>
      <c r="B545" s="613">
        <v>45334</v>
      </c>
      <c r="C545" s="44" t="s">
        <v>836</v>
      </c>
      <c r="D545" s="629">
        <v>17194</v>
      </c>
      <c r="E545" s="47" t="s">
        <v>193</v>
      </c>
      <c r="F545" s="623">
        <f>IF(ISBLANK(Таблица3[[#This Row],[Birthday]]),"",DATEDIF(Таблица3[[#This Row],[Birthday]],Таблица3[[#This Row],[Date]],"y"))</f>
        <v>77</v>
      </c>
      <c r="G545" s="631">
        <v>4171</v>
      </c>
      <c r="H545" s="632">
        <v>35</v>
      </c>
      <c r="I545" s="633" t="s">
        <v>350</v>
      </c>
      <c r="J545" s="633" t="s">
        <v>158</v>
      </c>
      <c r="K545" s="633" t="s">
        <v>174</v>
      </c>
      <c r="L545" s="50" t="s">
        <v>206</v>
      </c>
      <c r="M545" s="50" t="s">
        <v>159</v>
      </c>
      <c r="N545" s="633">
        <v>1</v>
      </c>
      <c r="O545" s="50" t="s">
        <v>164</v>
      </c>
      <c r="P545" s="51" t="s">
        <v>28</v>
      </c>
      <c r="Q545" s="633"/>
      <c r="R545" s="51" t="s">
        <v>32</v>
      </c>
      <c r="S545" s="747"/>
    </row>
    <row r="546" spans="1:19" x14ac:dyDescent="0.25">
      <c r="A546" s="19">
        <v>545</v>
      </c>
      <c r="B546" s="613">
        <v>45335</v>
      </c>
      <c r="C546" s="45" t="s">
        <v>837</v>
      </c>
      <c r="D546" s="629">
        <v>23844</v>
      </c>
      <c r="E546" s="47" t="s">
        <v>193</v>
      </c>
      <c r="F546" s="630">
        <f>IF(ISBLANK(Таблица3[[#This Row],[Birthday]]),"",DATEDIF(Таблица3[[#This Row],[Birthday]],Таблица3[[#This Row],[Date]],"y"))</f>
        <v>58</v>
      </c>
      <c r="G546" s="631">
        <v>4190</v>
      </c>
      <c r="H546" s="632">
        <v>35</v>
      </c>
      <c r="I546" s="633" t="s">
        <v>178</v>
      </c>
      <c r="J546" s="633" t="s">
        <v>158</v>
      </c>
      <c r="K546" s="633" t="s">
        <v>174</v>
      </c>
      <c r="L546" s="50" t="s">
        <v>183</v>
      </c>
      <c r="M546" s="50" t="s">
        <v>159</v>
      </c>
      <c r="N546" s="633">
        <v>1</v>
      </c>
      <c r="O546" s="50" t="s">
        <v>164</v>
      </c>
      <c r="P546" s="51" t="s">
        <v>28</v>
      </c>
      <c r="Q546" s="633"/>
      <c r="R546" s="51" t="s">
        <v>32</v>
      </c>
      <c r="S546" s="747"/>
    </row>
    <row r="547" spans="1:19" x14ac:dyDescent="0.25">
      <c r="A547" s="19">
        <v>546</v>
      </c>
      <c r="B547" s="627">
        <v>45337</v>
      </c>
      <c r="C547" s="45" t="s">
        <v>838</v>
      </c>
      <c r="D547" s="629">
        <v>22711</v>
      </c>
      <c r="E547" s="47" t="s">
        <v>193</v>
      </c>
      <c r="F547" s="630">
        <f>IF(ISBLANK(Таблица3[[#This Row],[Birthday]]),"",DATEDIF(Таблица3[[#This Row],[Birthday]],Таблица3[[#This Row],[Date]],"y"))</f>
        <v>61</v>
      </c>
      <c r="G547" s="631">
        <v>4388</v>
      </c>
      <c r="H547" s="632">
        <v>21</v>
      </c>
      <c r="I547" s="633" t="s">
        <v>437</v>
      </c>
      <c r="J547" s="633"/>
      <c r="K547" s="633" t="s">
        <v>438</v>
      </c>
      <c r="L547" s="50" t="s">
        <v>839</v>
      </c>
      <c r="M547" s="50" t="s">
        <v>203</v>
      </c>
      <c r="N547" s="633">
        <v>1</v>
      </c>
      <c r="O547" s="50" t="s">
        <v>164</v>
      </c>
      <c r="P547" s="51" t="s">
        <v>28</v>
      </c>
      <c r="Q547" s="633"/>
      <c r="R547" s="51" t="s">
        <v>18</v>
      </c>
      <c r="S547" s="747"/>
    </row>
    <row r="548" spans="1:19" x14ac:dyDescent="0.25">
      <c r="A548" s="19">
        <v>547</v>
      </c>
      <c r="B548" s="627">
        <v>45337</v>
      </c>
      <c r="C548" s="45" t="s">
        <v>840</v>
      </c>
      <c r="D548" s="629">
        <v>26420</v>
      </c>
      <c r="E548" s="47" t="s">
        <v>193</v>
      </c>
      <c r="F548" s="630">
        <f>IF(ISBLANK(Таблица3[[#This Row],[Birthday]]),"",DATEDIF(Таблица3[[#This Row],[Birthday]],Таблица3[[#This Row],[Date]],"y"))</f>
        <v>51</v>
      </c>
      <c r="G548" s="631">
        <v>4533</v>
      </c>
      <c r="H548" s="632">
        <v>35</v>
      </c>
      <c r="I548" s="633" t="s">
        <v>350</v>
      </c>
      <c r="J548" s="633" t="s">
        <v>158</v>
      </c>
      <c r="K548" s="633" t="s">
        <v>174</v>
      </c>
      <c r="L548" s="50" t="s">
        <v>206</v>
      </c>
      <c r="M548" s="50" t="s">
        <v>159</v>
      </c>
      <c r="N548" s="633">
        <v>2</v>
      </c>
      <c r="O548" s="50" t="s">
        <v>164</v>
      </c>
      <c r="P548" s="51" t="s">
        <v>28</v>
      </c>
      <c r="Q548" s="633"/>
      <c r="R548" s="51" t="s">
        <v>24</v>
      </c>
      <c r="S548" s="747"/>
    </row>
    <row r="549" spans="1:19" x14ac:dyDescent="0.25">
      <c r="A549" s="19">
        <v>548</v>
      </c>
      <c r="B549" s="627">
        <v>45337</v>
      </c>
      <c r="C549" s="45" t="s">
        <v>841</v>
      </c>
      <c r="D549" s="629">
        <v>21542</v>
      </c>
      <c r="E549" s="47" t="s">
        <v>193</v>
      </c>
      <c r="F549" s="630">
        <f>IF(ISBLANK(Таблица3[[#This Row],[Birthday]]),"",DATEDIF(Таблица3[[#This Row],[Birthday]],Таблица3[[#This Row],[Date]],"y"))</f>
        <v>65</v>
      </c>
      <c r="G549" s="631">
        <v>4543</v>
      </c>
      <c r="H549" s="632">
        <v>35</v>
      </c>
      <c r="I549" s="633" t="s">
        <v>350</v>
      </c>
      <c r="J549" s="633" t="s">
        <v>158</v>
      </c>
      <c r="K549" s="633" t="s">
        <v>174</v>
      </c>
      <c r="L549" s="50" t="s">
        <v>206</v>
      </c>
      <c r="M549" s="50" t="s">
        <v>159</v>
      </c>
      <c r="N549" s="633">
        <v>2</v>
      </c>
      <c r="O549" s="50" t="s">
        <v>164</v>
      </c>
      <c r="P549" s="51" t="s">
        <v>28</v>
      </c>
      <c r="Q549" s="633"/>
      <c r="R549" s="51" t="s">
        <v>24</v>
      </c>
      <c r="S549" s="747"/>
    </row>
    <row r="550" spans="1:19" x14ac:dyDescent="0.25">
      <c r="A550" s="19">
        <v>549</v>
      </c>
      <c r="B550" s="627">
        <v>45337</v>
      </c>
      <c r="C550" s="52" t="s">
        <v>842</v>
      </c>
      <c r="D550" s="634">
        <v>28655</v>
      </c>
      <c r="E550" s="54" t="s">
        <v>193</v>
      </c>
      <c r="F550" s="635">
        <f>IF(ISBLANK(Таблица3[[#This Row],[Birthday]]),"",DATEDIF(Таблица3[[#This Row],[Birthday]],Таблица3[[#This Row],[Date]],"y"))</f>
        <v>45</v>
      </c>
      <c r="G550" s="636">
        <v>4503</v>
      </c>
      <c r="H550" s="637">
        <v>35</v>
      </c>
      <c r="I550" s="638" t="s">
        <v>350</v>
      </c>
      <c r="J550" s="638" t="s">
        <v>168</v>
      </c>
      <c r="K550" s="638"/>
      <c r="L550" s="638"/>
      <c r="M550" s="57" t="s">
        <v>159</v>
      </c>
      <c r="N550" s="638"/>
      <c r="O550" s="638"/>
      <c r="P550" s="58" t="s">
        <v>28</v>
      </c>
      <c r="Q550" s="638"/>
      <c r="R550" s="58" t="s">
        <v>24</v>
      </c>
      <c r="S550" s="747"/>
    </row>
    <row r="551" spans="1:19" x14ac:dyDescent="0.25">
      <c r="A551" s="19">
        <v>550</v>
      </c>
      <c r="B551" s="627">
        <v>45337</v>
      </c>
      <c r="C551" s="45" t="s">
        <v>843</v>
      </c>
      <c r="D551" s="46">
        <v>14411</v>
      </c>
      <c r="E551" s="47" t="s">
        <v>194</v>
      </c>
      <c r="F551" s="48">
        <f>IF(ISBLANK(Таблица3[[#This Row],[Birthday]]),"",DATEDIF(Таблица3[[#This Row],[Birthday]],Таблица3[[#This Row],[Date]],"y"))</f>
        <v>84</v>
      </c>
      <c r="G551" s="49">
        <v>4554</v>
      </c>
      <c r="H551" s="71">
        <v>35</v>
      </c>
      <c r="I551" s="50" t="s">
        <v>350</v>
      </c>
      <c r="J551" s="50" t="s">
        <v>158</v>
      </c>
      <c r="K551" s="50"/>
      <c r="L551" s="50"/>
      <c r="M551" s="50" t="s">
        <v>159</v>
      </c>
      <c r="N551" s="50"/>
      <c r="O551" s="50"/>
      <c r="P551" s="51" t="s">
        <v>28</v>
      </c>
      <c r="Q551" s="50"/>
      <c r="R551" s="51" t="s">
        <v>24</v>
      </c>
      <c r="S551" s="747"/>
    </row>
    <row r="552" spans="1:19" x14ac:dyDescent="0.25">
      <c r="A552" s="19">
        <v>551</v>
      </c>
      <c r="B552" s="627">
        <v>45337</v>
      </c>
      <c r="C552" s="45" t="s">
        <v>844</v>
      </c>
      <c r="D552" s="46">
        <v>21843</v>
      </c>
      <c r="E552" s="47" t="s">
        <v>193</v>
      </c>
      <c r="F552" s="48">
        <f>IF(ISBLANK(Таблица3[[#This Row],[Birthday]]),"",DATEDIF(Таблица3[[#This Row],[Birthday]],Таблица3[[#This Row],[Date]],"y"))</f>
        <v>64</v>
      </c>
      <c r="G552" s="49">
        <v>4579</v>
      </c>
      <c r="H552" s="71">
        <v>35</v>
      </c>
      <c r="I552" s="50" t="s">
        <v>178</v>
      </c>
      <c r="J552" s="50" t="s">
        <v>158</v>
      </c>
      <c r="K552" s="50" t="s">
        <v>174</v>
      </c>
      <c r="L552" s="50" t="s">
        <v>163</v>
      </c>
      <c r="M552" s="50" t="s">
        <v>159</v>
      </c>
      <c r="N552" s="50">
        <v>2</v>
      </c>
      <c r="O552" s="50" t="s">
        <v>164</v>
      </c>
      <c r="P552" s="51" t="s">
        <v>28</v>
      </c>
      <c r="Q552" s="50"/>
      <c r="R552" s="51" t="s">
        <v>24</v>
      </c>
      <c r="S552" s="747"/>
    </row>
    <row r="553" spans="1:19" x14ac:dyDescent="0.25">
      <c r="A553" s="19">
        <v>552</v>
      </c>
      <c r="B553" s="627">
        <v>45338</v>
      </c>
      <c r="C553" s="45" t="s">
        <v>845</v>
      </c>
      <c r="D553" s="46">
        <v>23305</v>
      </c>
      <c r="E553" s="47" t="s">
        <v>193</v>
      </c>
      <c r="F553" s="48">
        <f>IF(ISBLANK(Таблица3[[#This Row],[Birthday]]),"",DATEDIF(Таблица3[[#This Row],[Birthday]],Таблица3[[#This Row],[Date]],"y"))</f>
        <v>60</v>
      </c>
      <c r="G553" s="49">
        <v>4582</v>
      </c>
      <c r="H553" s="71">
        <v>35</v>
      </c>
      <c r="I553" s="50" t="s">
        <v>178</v>
      </c>
      <c r="J553" s="50" t="s">
        <v>158</v>
      </c>
      <c r="K553" s="50" t="s">
        <v>174</v>
      </c>
      <c r="L553" s="50" t="s">
        <v>183</v>
      </c>
      <c r="M553" s="50" t="s">
        <v>159</v>
      </c>
      <c r="N553" s="50">
        <v>1</v>
      </c>
      <c r="O553" s="50" t="s">
        <v>164</v>
      </c>
      <c r="P553" s="51" t="s">
        <v>28</v>
      </c>
      <c r="Q553" s="50"/>
      <c r="R553" s="51" t="s">
        <v>24</v>
      </c>
      <c r="S553" s="747"/>
    </row>
    <row r="554" spans="1:19" x14ac:dyDescent="0.25">
      <c r="A554" s="19">
        <v>553</v>
      </c>
      <c r="B554" s="44">
        <v>45340</v>
      </c>
      <c r="C554" s="45" t="s">
        <v>846</v>
      </c>
      <c r="D554" s="46">
        <v>22694</v>
      </c>
      <c r="E554" s="47" t="s">
        <v>193</v>
      </c>
      <c r="F554" s="48">
        <f>IF(ISBLANK(Таблица3[[#This Row],[Birthday]]),"",DATEDIF(Таблица3[[#This Row],[Birthday]],Таблица3[[#This Row],[Date]],"y"))</f>
        <v>62</v>
      </c>
      <c r="G554" s="49">
        <v>4747</v>
      </c>
      <c r="H554" s="71">
        <v>35</v>
      </c>
      <c r="I554" s="50" t="s">
        <v>178</v>
      </c>
      <c r="J554" s="50" t="s">
        <v>158</v>
      </c>
      <c r="K554" s="50" t="s">
        <v>174</v>
      </c>
      <c r="L554" s="50" t="s">
        <v>847</v>
      </c>
      <c r="M554" s="50" t="s">
        <v>159</v>
      </c>
      <c r="N554" s="50">
        <v>1</v>
      </c>
      <c r="O554" s="50" t="s">
        <v>164</v>
      </c>
      <c r="P554" s="51" t="s">
        <v>28</v>
      </c>
      <c r="Q554" s="50"/>
      <c r="R554" s="51" t="s">
        <v>21</v>
      </c>
      <c r="S554" s="747"/>
    </row>
    <row r="555" spans="1:19" x14ac:dyDescent="0.25">
      <c r="A555" s="19">
        <v>554</v>
      </c>
      <c r="B555" s="44">
        <v>45344</v>
      </c>
      <c r="C555" s="45" t="s">
        <v>848</v>
      </c>
      <c r="D555" s="46">
        <v>24874</v>
      </c>
      <c r="E555" s="47" t="s">
        <v>194</v>
      </c>
      <c r="F555" s="48">
        <f>IF(ISBLANK(Таблица3[[#This Row],[Birthday]]),"",DATEDIF(Таблица3[[#This Row],[Birthday]],Таблица3[[#This Row],[Date]],"y"))</f>
        <v>56</v>
      </c>
      <c r="G555" s="49">
        <v>5260</v>
      </c>
      <c r="H555" s="71">
        <v>35</v>
      </c>
      <c r="I555" s="50" t="s">
        <v>350</v>
      </c>
      <c r="J555" s="50" t="s">
        <v>158</v>
      </c>
      <c r="K555" s="50"/>
      <c r="L555" s="50"/>
      <c r="M555" s="50" t="s">
        <v>159</v>
      </c>
      <c r="N555" s="50"/>
      <c r="O555" s="50"/>
      <c r="P555" s="51" t="s">
        <v>28</v>
      </c>
      <c r="Q555" s="50"/>
      <c r="R555" s="51" t="s">
        <v>24</v>
      </c>
      <c r="S555" s="747"/>
    </row>
    <row r="556" spans="1:19" x14ac:dyDescent="0.25">
      <c r="A556" s="19">
        <v>555</v>
      </c>
      <c r="B556" s="44">
        <v>45344</v>
      </c>
      <c r="C556" s="52" t="s">
        <v>849</v>
      </c>
      <c r="D556" s="53">
        <v>20713</v>
      </c>
      <c r="E556" s="54" t="s">
        <v>193</v>
      </c>
      <c r="F556" s="55">
        <f>IF(ISBLANK(Таблица3[[#This Row],[Birthday]]),"",DATEDIF(Таблица3[[#This Row],[Birthday]],Таблица3[[#This Row],[Date]],"y"))</f>
        <v>67</v>
      </c>
      <c r="G556" s="56">
        <v>5265</v>
      </c>
      <c r="H556" s="73">
        <v>35</v>
      </c>
      <c r="I556" s="57" t="s">
        <v>350</v>
      </c>
      <c r="J556" s="57" t="s">
        <v>158</v>
      </c>
      <c r="K556" s="57" t="s">
        <v>174</v>
      </c>
      <c r="L556" s="57" t="s">
        <v>163</v>
      </c>
      <c r="M556" s="57" t="s">
        <v>159</v>
      </c>
      <c r="N556" s="57">
        <v>1</v>
      </c>
      <c r="O556" s="57" t="s">
        <v>164</v>
      </c>
      <c r="P556" s="58" t="s">
        <v>28</v>
      </c>
      <c r="Q556" s="57"/>
      <c r="R556" s="58" t="s">
        <v>18</v>
      </c>
      <c r="S556" s="747"/>
    </row>
    <row r="557" spans="1:19" x14ac:dyDescent="0.25">
      <c r="A557" s="19">
        <v>556</v>
      </c>
      <c r="B557" s="44">
        <v>45348</v>
      </c>
      <c r="C557" s="640" t="s">
        <v>850</v>
      </c>
      <c r="D557" s="641">
        <v>16097</v>
      </c>
      <c r="E557" s="642" t="s">
        <v>193</v>
      </c>
      <c r="F557" s="643">
        <f>IF(ISBLANK(Таблица3[[#This Row],[Birthday]]),"",DATEDIF(Таблица3[[#This Row],[Birthday]],Таблица3[[#This Row],[Date]],"y"))</f>
        <v>80</v>
      </c>
      <c r="G557" s="644">
        <v>5575</v>
      </c>
      <c r="H557" s="645">
        <v>35</v>
      </c>
      <c r="I557" s="646" t="s">
        <v>178</v>
      </c>
      <c r="J557" s="646" t="s">
        <v>158</v>
      </c>
      <c r="K557" s="646" t="s">
        <v>174</v>
      </c>
      <c r="L557" s="646" t="s">
        <v>183</v>
      </c>
      <c r="M557" s="646" t="s">
        <v>159</v>
      </c>
      <c r="N557" s="646">
        <v>1</v>
      </c>
      <c r="O557" s="646" t="s">
        <v>164</v>
      </c>
      <c r="P557" s="647" t="s">
        <v>28</v>
      </c>
      <c r="Q557" s="646"/>
      <c r="R557" s="647" t="s">
        <v>165</v>
      </c>
      <c r="S557" s="747"/>
    </row>
    <row r="558" spans="1:19" x14ac:dyDescent="0.25">
      <c r="A558" s="19">
        <v>557</v>
      </c>
      <c r="B558" s="44">
        <v>45348</v>
      </c>
      <c r="C558" s="640" t="s">
        <v>851</v>
      </c>
      <c r="D558" s="641">
        <v>14225</v>
      </c>
      <c r="E558" s="642" t="s">
        <v>194</v>
      </c>
      <c r="F558" s="643">
        <f>IF(ISBLANK(Таблица3[[#This Row],[Birthday]]),"",DATEDIF(Таблица3[[#This Row],[Birthday]],Таблица3[[#This Row],[Date]],"y"))</f>
        <v>85</v>
      </c>
      <c r="G558" s="644">
        <v>5582</v>
      </c>
      <c r="H558" s="645">
        <v>35</v>
      </c>
      <c r="I558" s="646" t="s">
        <v>350</v>
      </c>
      <c r="J558" s="646" t="s">
        <v>158</v>
      </c>
      <c r="K558" s="646" t="s">
        <v>174</v>
      </c>
      <c r="L558" s="646" t="s">
        <v>597</v>
      </c>
      <c r="M558" s="646" t="s">
        <v>159</v>
      </c>
      <c r="N558" s="646">
        <v>2</v>
      </c>
      <c r="O558" s="646" t="s">
        <v>164</v>
      </c>
      <c r="P558" s="647" t="s">
        <v>28</v>
      </c>
      <c r="Q558" s="646"/>
      <c r="R558" s="647" t="s">
        <v>165</v>
      </c>
      <c r="S558" s="747"/>
    </row>
    <row r="559" spans="1:19" x14ac:dyDescent="0.25">
      <c r="A559" s="19">
        <v>558</v>
      </c>
      <c r="B559" s="44">
        <v>45348</v>
      </c>
      <c r="C559" s="640" t="s">
        <v>852</v>
      </c>
      <c r="D559" s="641">
        <v>12634</v>
      </c>
      <c r="E559" s="642" t="s">
        <v>194</v>
      </c>
      <c r="F559" s="643">
        <f>IF(ISBLANK(Таблица3[[#This Row],[Birthday]]),"",DATEDIF(Таблица3[[#This Row],[Birthday]],Таблица3[[#This Row],[Date]],"y"))</f>
        <v>89</v>
      </c>
      <c r="G559" s="644">
        <v>5596</v>
      </c>
      <c r="H559" s="645">
        <v>35</v>
      </c>
      <c r="I559" s="646" t="s">
        <v>178</v>
      </c>
      <c r="J559" s="646" t="s">
        <v>158</v>
      </c>
      <c r="K559" s="646" t="s">
        <v>174</v>
      </c>
      <c r="L559" s="646" t="s">
        <v>183</v>
      </c>
      <c r="M559" s="646" t="s">
        <v>159</v>
      </c>
      <c r="N559" s="646">
        <v>2</v>
      </c>
      <c r="O559" s="646" t="s">
        <v>164</v>
      </c>
      <c r="P559" s="647" t="s">
        <v>28</v>
      </c>
      <c r="Q559" s="646"/>
      <c r="R559" s="647" t="s">
        <v>165</v>
      </c>
      <c r="S559" s="747"/>
    </row>
    <row r="560" spans="1:19" x14ac:dyDescent="0.25">
      <c r="A560" s="19">
        <v>559</v>
      </c>
      <c r="B560" s="639">
        <v>45353</v>
      </c>
      <c r="C560" s="640" t="s">
        <v>853</v>
      </c>
      <c r="D560" s="641">
        <v>15262</v>
      </c>
      <c r="E560" s="47" t="s">
        <v>194</v>
      </c>
      <c r="F560" s="643">
        <f>IF(ISBLANK(Таблица3[[#This Row],[Birthday]]),"",DATEDIF(Таблица3[[#This Row],[Birthday]],Таблица3[[#This Row],[Date]],"y"))</f>
        <v>82</v>
      </c>
      <c r="G560" s="644">
        <v>6096</v>
      </c>
      <c r="H560" s="645">
        <v>35</v>
      </c>
      <c r="I560" s="646" t="s">
        <v>350</v>
      </c>
      <c r="J560" s="646" t="s">
        <v>158</v>
      </c>
      <c r="K560" s="646"/>
      <c r="L560" s="646"/>
      <c r="M560" s="50" t="s">
        <v>159</v>
      </c>
      <c r="N560" s="646"/>
      <c r="O560" s="646"/>
      <c r="P560" s="51" t="s">
        <v>28</v>
      </c>
      <c r="Q560" s="646"/>
      <c r="R560" s="51" t="s">
        <v>33</v>
      </c>
      <c r="S560" s="747"/>
    </row>
    <row r="561" spans="1:19" x14ac:dyDescent="0.25">
      <c r="A561" s="19">
        <v>560</v>
      </c>
      <c r="B561" s="639">
        <v>45353</v>
      </c>
      <c r="C561" s="45" t="s">
        <v>854</v>
      </c>
      <c r="D561" s="641">
        <v>24909</v>
      </c>
      <c r="E561" s="47" t="s">
        <v>193</v>
      </c>
      <c r="F561" s="643">
        <f>IF(ISBLANK(Таблица3[[#This Row],[Birthday]]),"",DATEDIF(Таблица3[[#This Row],[Birthday]],Таблица3[[#This Row],[Date]],"y"))</f>
        <v>55</v>
      </c>
      <c r="G561" s="644">
        <v>6103</v>
      </c>
      <c r="H561" s="645">
        <v>35</v>
      </c>
      <c r="I561" s="646" t="s">
        <v>350</v>
      </c>
      <c r="J561" s="646" t="s">
        <v>158</v>
      </c>
      <c r="K561" s="646" t="s">
        <v>174</v>
      </c>
      <c r="L561" s="50" t="s">
        <v>855</v>
      </c>
      <c r="M561" s="50" t="s">
        <v>159</v>
      </c>
      <c r="N561" s="646">
        <v>5</v>
      </c>
      <c r="O561" s="50" t="s">
        <v>164</v>
      </c>
      <c r="P561" s="51" t="s">
        <v>28</v>
      </c>
      <c r="Q561" s="646"/>
      <c r="R561" s="51" t="s">
        <v>9</v>
      </c>
      <c r="S561" s="747"/>
    </row>
    <row r="562" spans="1:19" x14ac:dyDescent="0.25">
      <c r="A562" s="19">
        <v>561</v>
      </c>
      <c r="B562" s="639">
        <v>45353</v>
      </c>
      <c r="C562" s="45" t="s">
        <v>856</v>
      </c>
      <c r="D562" s="641">
        <v>28709</v>
      </c>
      <c r="E562" s="47" t="s">
        <v>193</v>
      </c>
      <c r="F562" s="643">
        <f>IF(ISBLANK(Таблица3[[#This Row],[Birthday]]),"",DATEDIF(Таблица3[[#This Row],[Birthday]],Таблица3[[#This Row],[Date]],"y"))</f>
        <v>45</v>
      </c>
      <c r="G562" s="644">
        <v>6115</v>
      </c>
      <c r="H562" s="645">
        <v>35</v>
      </c>
      <c r="I562" s="646" t="s">
        <v>178</v>
      </c>
      <c r="J562" s="646" t="s">
        <v>158</v>
      </c>
      <c r="K562" s="646" t="s">
        <v>174</v>
      </c>
      <c r="L562" s="50" t="s">
        <v>183</v>
      </c>
      <c r="M562" s="50" t="s">
        <v>159</v>
      </c>
      <c r="N562" s="646">
        <v>1</v>
      </c>
      <c r="O562" s="50" t="s">
        <v>164</v>
      </c>
      <c r="P562" s="51" t="s">
        <v>28</v>
      </c>
      <c r="Q562" s="646"/>
      <c r="R562" s="51" t="s">
        <v>9</v>
      </c>
      <c r="S562" s="747"/>
    </row>
    <row r="563" spans="1:19" x14ac:dyDescent="0.25">
      <c r="A563" s="19">
        <v>562</v>
      </c>
      <c r="B563" s="639">
        <v>45356</v>
      </c>
      <c r="C563" s="45" t="s">
        <v>857</v>
      </c>
      <c r="D563" s="641">
        <v>18191</v>
      </c>
      <c r="E563" s="47" t="s">
        <v>194</v>
      </c>
      <c r="F563" s="643">
        <f>IF(ISBLANK(Таблица3[[#This Row],[Birthday]]),"",DATEDIF(Таблица3[[#This Row],[Birthday]],Таблица3[[#This Row],[Date]],"y"))</f>
        <v>74</v>
      </c>
      <c r="G563" s="644">
        <v>6424</v>
      </c>
      <c r="H563" s="645">
        <v>35</v>
      </c>
      <c r="I563" s="646" t="s">
        <v>178</v>
      </c>
      <c r="J563" s="646" t="s">
        <v>158</v>
      </c>
      <c r="K563" s="646" t="s">
        <v>174</v>
      </c>
      <c r="L563" s="50" t="s">
        <v>183</v>
      </c>
      <c r="M563" s="50" t="s">
        <v>159</v>
      </c>
      <c r="N563" s="646">
        <v>1</v>
      </c>
      <c r="O563" s="50" t="s">
        <v>164</v>
      </c>
      <c r="P563" s="51" t="s">
        <v>28</v>
      </c>
      <c r="Q563" s="646"/>
      <c r="R563" s="51" t="s">
        <v>31</v>
      </c>
      <c r="S563" s="747"/>
    </row>
    <row r="564" spans="1:19" x14ac:dyDescent="0.25">
      <c r="A564" s="19">
        <v>563</v>
      </c>
      <c r="B564" s="639">
        <v>45356</v>
      </c>
      <c r="C564" s="45" t="s">
        <v>858</v>
      </c>
      <c r="D564" s="641">
        <v>17983</v>
      </c>
      <c r="E564" s="47" t="s">
        <v>194</v>
      </c>
      <c r="F564" s="643">
        <f>IF(ISBLANK(Таблица3[[#This Row],[Birthday]]),"",DATEDIF(Таблица3[[#This Row],[Birthday]],Таблица3[[#This Row],[Date]],"y"))</f>
        <v>74</v>
      </c>
      <c r="G564" s="644">
        <v>6442</v>
      </c>
      <c r="H564" s="645">
        <v>35</v>
      </c>
      <c r="I564" s="646" t="s">
        <v>178</v>
      </c>
      <c r="J564" s="646" t="s">
        <v>158</v>
      </c>
      <c r="K564" s="646" t="s">
        <v>174</v>
      </c>
      <c r="L564" s="50" t="s">
        <v>206</v>
      </c>
      <c r="M564" s="50" t="s">
        <v>159</v>
      </c>
      <c r="N564" s="646">
        <v>1</v>
      </c>
      <c r="O564" s="50" t="s">
        <v>164</v>
      </c>
      <c r="P564" s="51" t="s">
        <v>28</v>
      </c>
      <c r="Q564" s="646"/>
      <c r="R564" s="51" t="s">
        <v>31</v>
      </c>
      <c r="S564" s="747"/>
    </row>
    <row r="565" spans="1:19" x14ac:dyDescent="0.25">
      <c r="A565" s="19">
        <v>564</v>
      </c>
      <c r="B565" s="639">
        <v>45360</v>
      </c>
      <c r="C565" s="52" t="s">
        <v>859</v>
      </c>
      <c r="D565" s="648">
        <v>24980</v>
      </c>
      <c r="E565" s="54" t="s">
        <v>193</v>
      </c>
      <c r="F565" s="649">
        <f>IF(ISBLANK(Таблица3[[#This Row],[Birthday]]),"",DATEDIF(Таблица3[[#This Row],[Birthday]],Таблица3[[#This Row],[Date]],"y"))</f>
        <v>55</v>
      </c>
      <c r="G565" s="650">
        <v>6715</v>
      </c>
      <c r="H565" s="651">
        <v>35</v>
      </c>
      <c r="I565" s="652" t="s">
        <v>350</v>
      </c>
      <c r="J565" s="652" t="s">
        <v>158</v>
      </c>
      <c r="K565" s="652" t="s">
        <v>174</v>
      </c>
      <c r="L565" s="652"/>
      <c r="M565" s="57" t="s">
        <v>159</v>
      </c>
      <c r="N565" s="652"/>
      <c r="O565" s="652"/>
      <c r="P565" s="58" t="s">
        <v>28</v>
      </c>
      <c r="Q565" s="652"/>
      <c r="R565" s="58" t="s">
        <v>9</v>
      </c>
      <c r="S565" s="747"/>
    </row>
    <row r="566" spans="1:19" x14ac:dyDescent="0.25">
      <c r="A566" s="19">
        <v>565</v>
      </c>
      <c r="B566" s="639">
        <v>45360</v>
      </c>
      <c r="C566" s="654" t="s">
        <v>860</v>
      </c>
      <c r="D566" s="655">
        <v>17818</v>
      </c>
      <c r="E566" s="656" t="s">
        <v>193</v>
      </c>
      <c r="F566" s="657">
        <f>IF(ISBLANK(Таблица3[[#This Row],[Birthday]]),"",DATEDIF(Таблица3[[#This Row],[Birthday]],Таблица3[[#This Row],[Date]],"y"))</f>
        <v>75</v>
      </c>
      <c r="G566" s="658">
        <v>6758</v>
      </c>
      <c r="H566" s="659">
        <v>35</v>
      </c>
      <c r="I566" s="660" t="s">
        <v>178</v>
      </c>
      <c r="J566" s="660" t="s">
        <v>158</v>
      </c>
      <c r="K566" s="660" t="s">
        <v>174</v>
      </c>
      <c r="L566" s="660" t="s">
        <v>163</v>
      </c>
      <c r="M566" s="660" t="s">
        <v>159</v>
      </c>
      <c r="N566" s="660">
        <v>3</v>
      </c>
      <c r="O566" s="660" t="s">
        <v>164</v>
      </c>
      <c r="P566" s="661" t="s">
        <v>28</v>
      </c>
      <c r="Q566" s="660"/>
      <c r="R566" s="661" t="s">
        <v>165</v>
      </c>
      <c r="S566" s="747"/>
    </row>
    <row r="567" spans="1:19" x14ac:dyDescent="0.25">
      <c r="A567" s="19">
        <v>566</v>
      </c>
      <c r="B567" s="653">
        <v>45363</v>
      </c>
      <c r="C567" s="654" t="s">
        <v>861</v>
      </c>
      <c r="D567" s="655">
        <v>17088</v>
      </c>
      <c r="E567" s="656" t="s">
        <v>193</v>
      </c>
      <c r="F567" s="657">
        <f>IF(ISBLANK(Таблица3[[#This Row],[Birthday]]),"",DATEDIF(Таблица3[[#This Row],[Birthday]],Таблица3[[#This Row],[Date]],"y"))</f>
        <v>77</v>
      </c>
      <c r="G567" s="658">
        <v>6966</v>
      </c>
      <c r="H567" s="659">
        <v>35</v>
      </c>
      <c r="I567" s="660" t="s">
        <v>178</v>
      </c>
      <c r="J567" s="660" t="s">
        <v>158</v>
      </c>
      <c r="K567" s="660"/>
      <c r="L567" s="660"/>
      <c r="M567" s="660" t="s">
        <v>159</v>
      </c>
      <c r="N567" s="660"/>
      <c r="O567" s="660"/>
      <c r="P567" s="661" t="s">
        <v>28</v>
      </c>
      <c r="Q567" s="660"/>
      <c r="R567" s="661" t="s">
        <v>24</v>
      </c>
      <c r="S567" s="747"/>
    </row>
    <row r="568" spans="1:19" x14ac:dyDescent="0.25">
      <c r="A568" s="19">
        <v>567</v>
      </c>
      <c r="B568" s="653">
        <v>45363</v>
      </c>
      <c r="C568" s="654" t="s">
        <v>862</v>
      </c>
      <c r="D568" s="655">
        <v>24559</v>
      </c>
      <c r="E568" s="656" t="s">
        <v>193</v>
      </c>
      <c r="F568" s="657">
        <f>IF(ISBLANK(Таблица3[[#This Row],[Birthday]]),"",DATEDIF(Таблица3[[#This Row],[Birthday]],Таблица3[[#This Row],[Date]],"y"))</f>
        <v>56</v>
      </c>
      <c r="G568" s="658">
        <v>7100</v>
      </c>
      <c r="H568" s="659">
        <v>35</v>
      </c>
      <c r="I568" s="660" t="s">
        <v>178</v>
      </c>
      <c r="J568" s="660" t="s">
        <v>158</v>
      </c>
      <c r="K568" s="660" t="s">
        <v>174</v>
      </c>
      <c r="L568" s="660" t="s">
        <v>163</v>
      </c>
      <c r="M568" s="660" t="s">
        <v>159</v>
      </c>
      <c r="N568" s="660">
        <v>1</v>
      </c>
      <c r="O568" s="660" t="s">
        <v>164</v>
      </c>
      <c r="P568" s="661" t="s">
        <v>28</v>
      </c>
      <c r="Q568" s="660"/>
      <c r="R568" s="661" t="s">
        <v>24</v>
      </c>
      <c r="S568" s="747"/>
    </row>
    <row r="569" spans="1:19" x14ac:dyDescent="0.25">
      <c r="A569" s="19">
        <v>568</v>
      </c>
      <c r="B569" s="653">
        <v>45363</v>
      </c>
      <c r="C569" s="654" t="s">
        <v>863</v>
      </c>
      <c r="D569" s="655">
        <v>15082</v>
      </c>
      <c r="E569" s="656" t="s">
        <v>193</v>
      </c>
      <c r="F569" s="657">
        <f>IF(ISBLANK(Таблица3[[#This Row],[Birthday]]),"",DATEDIF(Таблица3[[#This Row],[Birthday]],Таблица3[[#This Row],[Date]],"y"))</f>
        <v>82</v>
      </c>
      <c r="G569" s="658">
        <v>7105</v>
      </c>
      <c r="H569" s="659">
        <v>35</v>
      </c>
      <c r="I569" s="660" t="s">
        <v>350</v>
      </c>
      <c r="J569" s="660" t="s">
        <v>158</v>
      </c>
      <c r="K569" s="660" t="s">
        <v>174</v>
      </c>
      <c r="L569" s="660" t="s">
        <v>163</v>
      </c>
      <c r="M569" s="660" t="s">
        <v>159</v>
      </c>
      <c r="N569" s="660">
        <v>2</v>
      </c>
      <c r="O569" s="660" t="s">
        <v>164</v>
      </c>
      <c r="P569" s="661" t="s">
        <v>28</v>
      </c>
      <c r="Q569" s="660"/>
      <c r="R569" s="661" t="s">
        <v>24</v>
      </c>
      <c r="S569" s="747"/>
    </row>
    <row r="570" spans="1:19" x14ac:dyDescent="0.25">
      <c r="A570" s="19">
        <v>569</v>
      </c>
      <c r="B570" s="653">
        <v>45363</v>
      </c>
      <c r="C570" s="45" t="s">
        <v>864</v>
      </c>
      <c r="D570" s="655">
        <v>19101</v>
      </c>
      <c r="E570" s="47" t="s">
        <v>194</v>
      </c>
      <c r="F570" s="657">
        <f>IF(ISBLANK(Таблица3[[#This Row],[Birthday]]),"",DATEDIF(Таблица3[[#This Row],[Birthday]],Таблица3[[#This Row],[Date]],"y"))</f>
        <v>71</v>
      </c>
      <c r="G570" s="658">
        <v>6963</v>
      </c>
      <c r="H570" s="659">
        <v>33</v>
      </c>
      <c r="I570" s="660" t="s">
        <v>353</v>
      </c>
      <c r="J570" s="660" t="s">
        <v>170</v>
      </c>
      <c r="K570" s="660"/>
      <c r="L570" s="660"/>
      <c r="M570" s="50" t="s">
        <v>159</v>
      </c>
      <c r="N570" s="660"/>
      <c r="O570" s="660"/>
      <c r="P570" s="51" t="s">
        <v>28</v>
      </c>
      <c r="Q570" s="660"/>
      <c r="R570" s="51" t="s">
        <v>24</v>
      </c>
      <c r="S570" s="747"/>
    </row>
    <row r="571" spans="1:19" x14ac:dyDescent="0.25">
      <c r="A571" s="19">
        <v>570</v>
      </c>
      <c r="B571" s="653">
        <v>45363</v>
      </c>
      <c r="C571" s="45" t="s">
        <v>865</v>
      </c>
      <c r="D571" s="655">
        <v>15429</v>
      </c>
      <c r="E571" s="47" t="s">
        <v>194</v>
      </c>
      <c r="F571" s="657">
        <f>IF(ISBLANK(Таблица3[[#This Row],[Birthday]]),"",DATEDIF(Таблица3[[#This Row],[Birthday]],Таблица3[[#This Row],[Date]],"y"))</f>
        <v>81</v>
      </c>
      <c r="G571" s="658">
        <v>7119</v>
      </c>
      <c r="H571" s="659">
        <v>35</v>
      </c>
      <c r="I571" s="660" t="s">
        <v>350</v>
      </c>
      <c r="J571" s="660" t="s">
        <v>158</v>
      </c>
      <c r="K571" s="660" t="s">
        <v>174</v>
      </c>
      <c r="L571" s="50" t="s">
        <v>183</v>
      </c>
      <c r="M571" s="50" t="s">
        <v>159</v>
      </c>
      <c r="N571" s="660">
        <v>1</v>
      </c>
      <c r="O571" s="50" t="s">
        <v>164</v>
      </c>
      <c r="P571" s="51" t="s">
        <v>28</v>
      </c>
      <c r="Q571" s="660"/>
      <c r="R571" s="51" t="s">
        <v>24</v>
      </c>
      <c r="S571" s="747"/>
    </row>
    <row r="572" spans="1:19" x14ac:dyDescent="0.25">
      <c r="A572" s="19">
        <v>571</v>
      </c>
      <c r="B572" s="653">
        <v>45370</v>
      </c>
      <c r="C572" s="654" t="s">
        <v>866</v>
      </c>
      <c r="D572" s="655">
        <v>13746</v>
      </c>
      <c r="E572" s="47" t="s">
        <v>194</v>
      </c>
      <c r="F572" s="657">
        <f>IF(ISBLANK(Таблица3[[#This Row],[Birthday]]),"",DATEDIF(Таблица3[[#This Row],[Birthday]],Таблица3[[#This Row],[Date]],"y"))</f>
        <v>86</v>
      </c>
      <c r="G572" s="658">
        <v>7837</v>
      </c>
      <c r="H572" s="659">
        <v>35</v>
      </c>
      <c r="I572" s="660" t="s">
        <v>178</v>
      </c>
      <c r="J572" s="660" t="s">
        <v>158</v>
      </c>
      <c r="K572" s="660" t="s">
        <v>174</v>
      </c>
      <c r="L572" s="50" t="s">
        <v>163</v>
      </c>
      <c r="M572" s="50" t="s">
        <v>159</v>
      </c>
      <c r="N572" s="660">
        <v>1</v>
      </c>
      <c r="O572" s="50" t="s">
        <v>164</v>
      </c>
      <c r="P572" s="51" t="s">
        <v>28</v>
      </c>
      <c r="Q572" s="660"/>
      <c r="R572" s="51" t="s">
        <v>24</v>
      </c>
      <c r="S572" s="747"/>
    </row>
    <row r="573" spans="1:19" x14ac:dyDescent="0.25">
      <c r="A573" s="19">
        <v>572</v>
      </c>
      <c r="B573" s="653">
        <v>45370</v>
      </c>
      <c r="C573" s="52" t="s">
        <v>867</v>
      </c>
      <c r="D573" s="662">
        <v>30049</v>
      </c>
      <c r="E573" s="54" t="s">
        <v>194</v>
      </c>
      <c r="F573" s="663">
        <f>IF(ISBLANK(Таблица3[[#This Row],[Birthday]]),"",DATEDIF(Таблица3[[#This Row],[Birthday]],Таблица3[[#This Row],[Date]],"y"))</f>
        <v>41</v>
      </c>
      <c r="G573" s="664">
        <v>7775</v>
      </c>
      <c r="H573" s="665">
        <v>7</v>
      </c>
      <c r="I573" s="666" t="s">
        <v>243</v>
      </c>
      <c r="J573" s="666" t="s">
        <v>170</v>
      </c>
      <c r="K573" s="666"/>
      <c r="L573" s="666"/>
      <c r="M573" s="57" t="s">
        <v>159</v>
      </c>
      <c r="N573" s="666"/>
      <c r="O573" s="666"/>
      <c r="P573" s="667" t="s">
        <v>28</v>
      </c>
      <c r="Q573" s="666"/>
      <c r="R573" s="667" t="s">
        <v>24</v>
      </c>
      <c r="S573" s="747"/>
    </row>
    <row r="574" spans="1:19" x14ac:dyDescent="0.25">
      <c r="A574" s="19">
        <v>573</v>
      </c>
      <c r="B574" s="653">
        <v>45370</v>
      </c>
      <c r="C574" s="45" t="s">
        <v>868</v>
      </c>
      <c r="D574" s="46">
        <v>15097</v>
      </c>
      <c r="E574" s="47" t="s">
        <v>193</v>
      </c>
      <c r="F574" s="48">
        <f>IF(ISBLANK(Таблица3[[#This Row],[Birthday]]),"",DATEDIF(Таблица3[[#This Row],[Birthday]],Таблица3[[#This Row],[Date]],"y"))</f>
        <v>82</v>
      </c>
      <c r="G574" s="49">
        <v>6730</v>
      </c>
      <c r="H574" s="71">
        <v>35</v>
      </c>
      <c r="I574" s="50" t="s">
        <v>350</v>
      </c>
      <c r="J574" s="50" t="s">
        <v>158</v>
      </c>
      <c r="K574" s="50"/>
      <c r="L574" s="50"/>
      <c r="M574" s="50" t="s">
        <v>159</v>
      </c>
      <c r="N574" s="50"/>
      <c r="O574" s="50"/>
      <c r="P574" s="51" t="s">
        <v>28</v>
      </c>
      <c r="Q574" s="50"/>
      <c r="R574" s="51" t="s">
        <v>24</v>
      </c>
      <c r="S574" s="747"/>
    </row>
    <row r="575" spans="1:19" x14ac:dyDescent="0.25">
      <c r="A575" s="19">
        <v>574</v>
      </c>
      <c r="B575" s="44">
        <v>45373</v>
      </c>
      <c r="C575" s="45" t="s">
        <v>869</v>
      </c>
      <c r="D575" s="46">
        <v>19833</v>
      </c>
      <c r="E575" s="47" t="s">
        <v>194</v>
      </c>
      <c r="F575" s="48">
        <f>IF(ISBLANK(Таблица3[[#This Row],[Birthday]]),"",DATEDIF(Таблица3[[#This Row],[Birthday]],Таблица3[[#This Row],[Date]],"y"))</f>
        <v>69</v>
      </c>
      <c r="G575" s="49">
        <v>8170</v>
      </c>
      <c r="H575" s="71">
        <v>35</v>
      </c>
      <c r="I575" s="50" t="s">
        <v>350</v>
      </c>
      <c r="J575" s="50" t="s">
        <v>158</v>
      </c>
      <c r="K575" s="50" t="s">
        <v>174</v>
      </c>
      <c r="L575" s="50" t="s">
        <v>206</v>
      </c>
      <c r="M575" s="50" t="s">
        <v>159</v>
      </c>
      <c r="N575" s="50">
        <v>2</v>
      </c>
      <c r="O575" s="50" t="s">
        <v>164</v>
      </c>
      <c r="P575" s="51" t="s">
        <v>28</v>
      </c>
      <c r="Q575" s="50"/>
      <c r="R575" s="51" t="s">
        <v>24</v>
      </c>
      <c r="S575" s="747"/>
    </row>
    <row r="576" spans="1:19" x14ac:dyDescent="0.25">
      <c r="A576" s="19">
        <v>575</v>
      </c>
      <c r="B576" s="44">
        <v>45373</v>
      </c>
      <c r="C576" s="45" t="s">
        <v>870</v>
      </c>
      <c r="D576" s="46">
        <v>21199</v>
      </c>
      <c r="E576" s="47" t="s">
        <v>194</v>
      </c>
      <c r="F576" s="48">
        <f>IF(ISBLANK(Таблица3[[#This Row],[Birthday]]),"",DATEDIF(Таблица3[[#This Row],[Birthday]],Таблица3[[#This Row],[Date]],"y"))</f>
        <v>66</v>
      </c>
      <c r="G576" s="49">
        <v>8267</v>
      </c>
      <c r="H576" s="71">
        <v>35</v>
      </c>
      <c r="I576" s="50" t="s">
        <v>350</v>
      </c>
      <c r="J576" s="50" t="s">
        <v>158</v>
      </c>
      <c r="K576" s="50" t="s">
        <v>174</v>
      </c>
      <c r="L576" s="50" t="s">
        <v>163</v>
      </c>
      <c r="M576" s="50" t="s">
        <v>159</v>
      </c>
      <c r="N576" s="50">
        <v>2</v>
      </c>
      <c r="O576" s="50" t="s">
        <v>164</v>
      </c>
      <c r="P576" s="51" t="s">
        <v>28</v>
      </c>
      <c r="Q576" s="50"/>
      <c r="R576" s="51" t="s">
        <v>32</v>
      </c>
      <c r="S576" s="747"/>
    </row>
    <row r="577" spans="1:19" x14ac:dyDescent="0.25">
      <c r="A577" s="19">
        <v>576</v>
      </c>
      <c r="B577" s="44">
        <v>45373</v>
      </c>
      <c r="C577" s="45" t="s">
        <v>871</v>
      </c>
      <c r="D577" s="46">
        <v>19886</v>
      </c>
      <c r="E577" s="47" t="s">
        <v>193</v>
      </c>
      <c r="F577" s="48">
        <f>IF(ISBLANK(Таблица3[[#This Row],[Birthday]]),"",DATEDIF(Таблица3[[#This Row],[Birthday]],Таблица3[[#This Row],[Date]],"y"))</f>
        <v>69</v>
      </c>
      <c r="G577" s="49">
        <v>8271</v>
      </c>
      <c r="H577" s="71">
        <v>35</v>
      </c>
      <c r="I577" s="50" t="s">
        <v>350</v>
      </c>
      <c r="J577" s="50" t="s">
        <v>158</v>
      </c>
      <c r="K577" s="50"/>
      <c r="L577" s="50"/>
      <c r="M577" s="50" t="s">
        <v>159</v>
      </c>
      <c r="N577" s="50"/>
      <c r="O577" s="50"/>
      <c r="P577" s="51" t="s">
        <v>28</v>
      </c>
      <c r="Q577" s="50"/>
      <c r="R577" s="51" t="s">
        <v>24</v>
      </c>
      <c r="S577" s="747"/>
    </row>
    <row r="578" spans="1:19" x14ac:dyDescent="0.25">
      <c r="A578" s="19">
        <v>577</v>
      </c>
      <c r="B578" s="44">
        <v>45373</v>
      </c>
      <c r="C578" s="45" t="s">
        <v>872</v>
      </c>
      <c r="D578" s="46">
        <v>17365</v>
      </c>
      <c r="E578" s="47" t="s">
        <v>194</v>
      </c>
      <c r="F578" s="48">
        <f>IF(ISBLANK(Таблица3[[#This Row],[Birthday]]),"",DATEDIF(Таблица3[[#This Row],[Birthday]],Таблица3[[#This Row],[Date]],"y"))</f>
        <v>76</v>
      </c>
      <c r="G578" s="49">
        <v>8284</v>
      </c>
      <c r="H578" s="71">
        <v>35</v>
      </c>
      <c r="I578" s="50" t="s">
        <v>178</v>
      </c>
      <c r="J578" s="50" t="s">
        <v>158</v>
      </c>
      <c r="K578" s="50" t="s">
        <v>174</v>
      </c>
      <c r="L578" s="50" t="s">
        <v>183</v>
      </c>
      <c r="M578" s="50" t="s">
        <v>159</v>
      </c>
      <c r="N578" s="50">
        <v>1</v>
      </c>
      <c r="O578" s="50" t="s">
        <v>192</v>
      </c>
      <c r="P578" s="51" t="s">
        <v>28</v>
      </c>
      <c r="Q578" s="50"/>
      <c r="R578" s="51" t="s">
        <v>12</v>
      </c>
      <c r="S578" s="747"/>
    </row>
    <row r="579" spans="1:19" x14ac:dyDescent="0.25">
      <c r="A579" s="19">
        <v>578</v>
      </c>
      <c r="B579" s="44">
        <v>45373</v>
      </c>
      <c r="C579" s="52" t="s">
        <v>873</v>
      </c>
      <c r="D579" s="53">
        <v>25335</v>
      </c>
      <c r="E579" s="54" t="s">
        <v>193</v>
      </c>
      <c r="F579" s="55">
        <f>IF(ISBLANK(Таблица3[[#This Row],[Birthday]]),"",DATEDIF(Таблица3[[#This Row],[Birthday]],Таблица3[[#This Row],[Date]],"y"))</f>
        <v>54</v>
      </c>
      <c r="G579" s="56">
        <v>8282</v>
      </c>
      <c r="H579" s="73">
        <v>35</v>
      </c>
      <c r="I579" s="57" t="s">
        <v>350</v>
      </c>
      <c r="J579" s="57" t="s">
        <v>158</v>
      </c>
      <c r="K579" s="57" t="s">
        <v>174</v>
      </c>
      <c r="L579" s="57" t="s">
        <v>163</v>
      </c>
      <c r="M579" s="57" t="s">
        <v>159</v>
      </c>
      <c r="N579" s="57">
        <v>2</v>
      </c>
      <c r="O579" s="57" t="s">
        <v>164</v>
      </c>
      <c r="P579" s="58" t="s">
        <v>28</v>
      </c>
      <c r="Q579" s="57"/>
      <c r="R579" s="58" t="s">
        <v>12</v>
      </c>
      <c r="S579" s="747"/>
    </row>
    <row r="580" spans="1:19" x14ac:dyDescent="0.25">
      <c r="A580" s="19">
        <v>579</v>
      </c>
      <c r="B580" s="44">
        <v>45373</v>
      </c>
      <c r="C580" s="45" t="s">
        <v>874</v>
      </c>
      <c r="D580" s="46">
        <v>26081</v>
      </c>
      <c r="E580" s="47" t="s">
        <v>194</v>
      </c>
      <c r="F580" s="48">
        <f>IF(ISBLANK(Таблица3[[#This Row],[Birthday]]),"",DATEDIF(Таблица3[[#This Row],[Birthday]],Таблица3[[#This Row],[Date]],"y"))</f>
        <v>52</v>
      </c>
      <c r="G580" s="49">
        <v>8276</v>
      </c>
      <c r="H580" s="71">
        <v>35</v>
      </c>
      <c r="I580" s="50" t="s">
        <v>350</v>
      </c>
      <c r="J580" s="50" t="s">
        <v>158</v>
      </c>
      <c r="K580" s="50" t="s">
        <v>174</v>
      </c>
      <c r="L580" s="50" t="s">
        <v>206</v>
      </c>
      <c r="M580" s="50" t="s">
        <v>159</v>
      </c>
      <c r="N580" s="50">
        <v>1</v>
      </c>
      <c r="O580" s="50" t="s">
        <v>164</v>
      </c>
      <c r="P580" s="51" t="s">
        <v>28</v>
      </c>
      <c r="Q580" s="50"/>
      <c r="R580" s="51" t="s">
        <v>12</v>
      </c>
      <c r="S580" s="747"/>
    </row>
    <row r="581" spans="1:19" x14ac:dyDescent="0.25">
      <c r="A581" s="19">
        <v>580</v>
      </c>
      <c r="B581" s="44">
        <v>45378</v>
      </c>
      <c r="C581" s="45" t="s">
        <v>875</v>
      </c>
      <c r="D581" s="46">
        <v>26952</v>
      </c>
      <c r="E581" s="47" t="s">
        <v>193</v>
      </c>
      <c r="F581" s="48">
        <f>IF(ISBLANK(Таблица3[[#This Row],[Birthday]]),"",DATEDIF(Таблица3[[#This Row],[Birthday]],Таблица3[[#This Row],[Date]],"y"))</f>
        <v>50</v>
      </c>
      <c r="G581" s="49">
        <v>8598</v>
      </c>
      <c r="H581" s="71">
        <v>35</v>
      </c>
      <c r="I581" s="50" t="s">
        <v>879</v>
      </c>
      <c r="J581" s="50"/>
      <c r="K581" s="50" t="s">
        <v>878</v>
      </c>
      <c r="L581" s="50" t="s">
        <v>876</v>
      </c>
      <c r="M581" s="50" t="s">
        <v>159</v>
      </c>
      <c r="N581" s="50">
        <v>1</v>
      </c>
      <c r="O581" s="50" t="s">
        <v>164</v>
      </c>
      <c r="P581" s="51" t="s">
        <v>28</v>
      </c>
      <c r="Q581" s="50" t="s">
        <v>5</v>
      </c>
      <c r="R581" s="51" t="s">
        <v>18</v>
      </c>
      <c r="S581" s="747"/>
    </row>
    <row r="582" spans="1:19" x14ac:dyDescent="0.25">
      <c r="A582" s="19">
        <v>581</v>
      </c>
      <c r="B582" s="44">
        <v>45378</v>
      </c>
      <c r="C582" s="45" t="s">
        <v>877</v>
      </c>
      <c r="D582" s="46">
        <v>22283</v>
      </c>
      <c r="E582" s="47" t="s">
        <v>193</v>
      </c>
      <c r="F582" s="48">
        <f>IF(ISBLANK(Таблица3[[#This Row],[Birthday]]),"",DATEDIF(Таблица3[[#This Row],[Birthday]],Таблица3[[#This Row],[Date]],"y"))</f>
        <v>63</v>
      </c>
      <c r="G582" s="49">
        <v>8805</v>
      </c>
      <c r="H582" s="71">
        <v>35</v>
      </c>
      <c r="I582" s="50" t="s">
        <v>350</v>
      </c>
      <c r="J582" s="50" t="s">
        <v>158</v>
      </c>
      <c r="K582" s="50" t="s">
        <v>174</v>
      </c>
      <c r="L582" s="50" t="s">
        <v>847</v>
      </c>
      <c r="M582" s="50" t="s">
        <v>159</v>
      </c>
      <c r="N582" s="50">
        <v>2</v>
      </c>
      <c r="O582" s="50" t="s">
        <v>164</v>
      </c>
      <c r="P582" s="51" t="s">
        <v>28</v>
      </c>
      <c r="Q582" s="50"/>
      <c r="R582" s="51" t="s">
        <v>18</v>
      </c>
      <c r="S582" s="747"/>
    </row>
    <row r="583" spans="1:19" x14ac:dyDescent="0.25">
      <c r="A583" s="19">
        <v>582</v>
      </c>
      <c r="B583" s="44">
        <v>45378</v>
      </c>
      <c r="C583" s="45" t="s">
        <v>880</v>
      </c>
      <c r="D583" s="46">
        <v>20535</v>
      </c>
      <c r="E583" s="47" t="s">
        <v>193</v>
      </c>
      <c r="F583" s="48">
        <f>IF(ISBLANK(Таблица3[[#This Row],[Birthday]]),"",DATEDIF(Таблица3[[#This Row],[Birthday]],Таблица3[[#This Row],[Date]],"y"))</f>
        <v>68</v>
      </c>
      <c r="G583" s="49">
        <v>8824</v>
      </c>
      <c r="H583" s="71">
        <v>35</v>
      </c>
      <c r="I583" s="50" t="s">
        <v>350</v>
      </c>
      <c r="J583" s="50" t="s">
        <v>158</v>
      </c>
      <c r="K583" s="50" t="s">
        <v>174</v>
      </c>
      <c r="L583" s="50" t="s">
        <v>206</v>
      </c>
      <c r="M583" s="50" t="s">
        <v>159</v>
      </c>
      <c r="N583" s="50">
        <v>2</v>
      </c>
      <c r="O583" s="50" t="s">
        <v>164</v>
      </c>
      <c r="P583" s="51" t="s">
        <v>28</v>
      </c>
      <c r="Q583" s="50"/>
      <c r="R583" s="51" t="s">
        <v>24</v>
      </c>
      <c r="S583" s="747"/>
    </row>
    <row r="584" spans="1:19" x14ac:dyDescent="0.25">
      <c r="A584" s="19">
        <v>583</v>
      </c>
      <c r="B584" s="44">
        <v>45378</v>
      </c>
      <c r="C584" s="45" t="s">
        <v>881</v>
      </c>
      <c r="D584" s="46">
        <v>22591</v>
      </c>
      <c r="E584" s="47" t="s">
        <v>193</v>
      </c>
      <c r="F584" s="48">
        <f>IF(ISBLANK(Таблица3[[#This Row],[Birthday]]),"",DATEDIF(Таблица3[[#This Row],[Birthday]],Таблица3[[#This Row],[Date]],"y"))</f>
        <v>62</v>
      </c>
      <c r="G584" s="49">
        <v>8832</v>
      </c>
      <c r="H584" s="71">
        <v>35</v>
      </c>
      <c r="I584" s="50" t="s">
        <v>350</v>
      </c>
      <c r="J584" s="50" t="s">
        <v>158</v>
      </c>
      <c r="K584" s="50" t="s">
        <v>174</v>
      </c>
      <c r="L584" s="50" t="s">
        <v>183</v>
      </c>
      <c r="M584" s="50" t="s">
        <v>159</v>
      </c>
      <c r="N584" s="50">
        <v>2</v>
      </c>
      <c r="O584" s="50" t="s">
        <v>164</v>
      </c>
      <c r="P584" s="51" t="s">
        <v>28</v>
      </c>
      <c r="Q584" s="50"/>
      <c r="R584" s="51" t="s">
        <v>24</v>
      </c>
      <c r="S584" s="747"/>
    </row>
    <row r="585" spans="1:19" x14ac:dyDescent="0.25">
      <c r="A585" s="19">
        <v>584</v>
      </c>
      <c r="B585" s="72">
        <v>45382</v>
      </c>
      <c r="C585" s="52" t="s">
        <v>882</v>
      </c>
      <c r="D585" s="53">
        <v>18724</v>
      </c>
      <c r="E585" s="54" t="s">
        <v>193</v>
      </c>
      <c r="F585" s="55">
        <f>IF(ISBLANK(Таблица3[[#This Row],[Birthday]]),"",DATEDIF(Таблица3[[#This Row],[Birthday]],Таблица3[[#This Row],[Date]],"y"))</f>
        <v>72</v>
      </c>
      <c r="G585" s="56">
        <v>9127</v>
      </c>
      <c r="H585" s="73">
        <v>35</v>
      </c>
      <c r="I585" s="57" t="s">
        <v>350</v>
      </c>
      <c r="J585" s="57" t="s">
        <v>158</v>
      </c>
      <c r="K585" s="57"/>
      <c r="L585" s="57"/>
      <c r="M585" s="57" t="s">
        <v>159</v>
      </c>
      <c r="N585" s="57"/>
      <c r="O585" s="57"/>
      <c r="P585" s="58" t="s">
        <v>28</v>
      </c>
      <c r="Q585" s="57"/>
      <c r="R585" s="58" t="s">
        <v>24</v>
      </c>
      <c r="S585" s="747"/>
    </row>
    <row r="586" spans="1:19" x14ac:dyDescent="0.25">
      <c r="A586" s="19">
        <v>585</v>
      </c>
      <c r="B586" s="72">
        <v>45382</v>
      </c>
      <c r="C586" s="45" t="s">
        <v>883</v>
      </c>
      <c r="D586" s="670">
        <v>23468</v>
      </c>
      <c r="E586" s="47" t="s">
        <v>193</v>
      </c>
      <c r="F586" s="671">
        <f>IF(ISBLANK(Таблица3[[#This Row],[Birthday]]),"",DATEDIF(Таблица3[[#This Row],[Birthday]],Таблица3[[#This Row],[Date]],"y"))</f>
        <v>59</v>
      </c>
      <c r="G586" s="672">
        <v>9143</v>
      </c>
      <c r="H586" s="673">
        <v>35</v>
      </c>
      <c r="I586" s="674" t="s">
        <v>350</v>
      </c>
      <c r="J586" s="674" t="s">
        <v>158</v>
      </c>
      <c r="K586" s="674" t="s">
        <v>174</v>
      </c>
      <c r="L586" s="50" t="s">
        <v>206</v>
      </c>
      <c r="M586" s="50" t="s">
        <v>159</v>
      </c>
      <c r="N586" s="674">
        <v>1</v>
      </c>
      <c r="O586" s="50" t="s">
        <v>164</v>
      </c>
      <c r="P586" s="51" t="s">
        <v>28</v>
      </c>
      <c r="Q586" s="674"/>
      <c r="R586" s="51" t="s">
        <v>18</v>
      </c>
      <c r="S586" s="747"/>
    </row>
    <row r="587" spans="1:19" x14ac:dyDescent="0.25">
      <c r="A587" s="19">
        <v>586</v>
      </c>
      <c r="B587" s="72">
        <v>45383</v>
      </c>
      <c r="C587" s="45" t="s">
        <v>884</v>
      </c>
      <c r="D587" s="670">
        <v>18927</v>
      </c>
      <c r="E587" s="47" t="s">
        <v>193</v>
      </c>
      <c r="F587" s="671">
        <f>IF(ISBLANK(Таблица3[[#This Row],[Birthday]]),"",DATEDIF(Таблица3[[#This Row],[Birthday]],Таблица3[[#This Row],[Date]],"y"))</f>
        <v>72</v>
      </c>
      <c r="G587" s="672">
        <v>9150</v>
      </c>
      <c r="H587" s="673">
        <v>35</v>
      </c>
      <c r="I587" s="674" t="s">
        <v>178</v>
      </c>
      <c r="J587" s="674" t="s">
        <v>158</v>
      </c>
      <c r="K587" s="674" t="s">
        <v>174</v>
      </c>
      <c r="L587" s="50" t="s">
        <v>163</v>
      </c>
      <c r="M587" s="50" t="s">
        <v>159</v>
      </c>
      <c r="N587" s="674">
        <v>1</v>
      </c>
      <c r="O587" s="50" t="s">
        <v>164</v>
      </c>
      <c r="P587" s="51" t="s">
        <v>28</v>
      </c>
      <c r="Q587" s="674"/>
      <c r="R587" s="51" t="s">
        <v>24</v>
      </c>
      <c r="S587" s="747"/>
    </row>
    <row r="588" spans="1:19" x14ac:dyDescent="0.25">
      <c r="A588" s="19">
        <v>587</v>
      </c>
      <c r="B588" s="668">
        <v>45386</v>
      </c>
      <c r="C588" s="669" t="s">
        <v>885</v>
      </c>
      <c r="D588" s="670">
        <v>21562</v>
      </c>
      <c r="E588" s="47" t="s">
        <v>193</v>
      </c>
      <c r="F588" s="671">
        <f>IF(ISBLANK(Таблица3[[#This Row],[Birthday]]),"",DATEDIF(Таблица3[[#This Row],[Birthday]],Таблица3[[#This Row],[Date]],"y"))</f>
        <v>65</v>
      </c>
      <c r="G588" s="672">
        <v>9697</v>
      </c>
      <c r="H588" s="673">
        <v>35</v>
      </c>
      <c r="I588" s="674" t="s">
        <v>178</v>
      </c>
      <c r="J588" s="674" t="s">
        <v>158</v>
      </c>
      <c r="K588" s="674" t="s">
        <v>168</v>
      </c>
      <c r="L588" s="674"/>
      <c r="M588" s="50" t="s">
        <v>159</v>
      </c>
      <c r="N588" s="674"/>
      <c r="O588" s="674"/>
      <c r="P588" s="51" t="s">
        <v>28</v>
      </c>
      <c r="Q588" s="674"/>
      <c r="R588" s="51" t="s">
        <v>9</v>
      </c>
      <c r="S588" s="747"/>
    </row>
    <row r="589" spans="1:19" x14ac:dyDescent="0.25">
      <c r="A589" s="19">
        <v>588</v>
      </c>
      <c r="B589" s="668">
        <v>45386</v>
      </c>
      <c r="C589" s="45" t="s">
        <v>886</v>
      </c>
      <c r="D589" s="670">
        <v>21678</v>
      </c>
      <c r="E589" s="47" t="s">
        <v>193</v>
      </c>
      <c r="F589" s="671">
        <f>IF(ISBLANK(Таблица3[[#This Row],[Birthday]]),"",DATEDIF(Таблица3[[#This Row],[Birthday]],Таблица3[[#This Row],[Date]],"y"))</f>
        <v>64</v>
      </c>
      <c r="G589" s="672">
        <v>9729</v>
      </c>
      <c r="H589" s="673">
        <v>35</v>
      </c>
      <c r="I589" s="674" t="s">
        <v>178</v>
      </c>
      <c r="J589" s="674" t="s">
        <v>158</v>
      </c>
      <c r="K589" s="674" t="s">
        <v>174</v>
      </c>
      <c r="L589" s="50" t="s">
        <v>163</v>
      </c>
      <c r="M589" s="50" t="s">
        <v>159</v>
      </c>
      <c r="N589" s="674">
        <v>1</v>
      </c>
      <c r="O589" s="50" t="s">
        <v>164</v>
      </c>
      <c r="P589" s="51" t="s">
        <v>28</v>
      </c>
      <c r="Q589" s="674"/>
      <c r="R589" s="51" t="s">
        <v>34</v>
      </c>
      <c r="S589" s="747"/>
    </row>
    <row r="590" spans="1:19" x14ac:dyDescent="0.25">
      <c r="A590" s="19">
        <v>589</v>
      </c>
      <c r="B590" s="668">
        <v>45386</v>
      </c>
      <c r="C590" s="45" t="s">
        <v>888</v>
      </c>
      <c r="D590" s="670">
        <v>18438</v>
      </c>
      <c r="E590" s="47" t="s">
        <v>193</v>
      </c>
      <c r="F590" s="671">
        <f>IF(ISBLANK(Таблица3[[#This Row],[Birthday]]),"",DATEDIF(Таблица3[[#This Row],[Birthday]],Таблица3[[#This Row],[Date]],"y"))</f>
        <v>73</v>
      </c>
      <c r="G590" s="672">
        <v>9723</v>
      </c>
      <c r="H590" s="673">
        <v>35</v>
      </c>
      <c r="I590" s="674" t="s">
        <v>178</v>
      </c>
      <c r="J590" s="674" t="s">
        <v>158</v>
      </c>
      <c r="K590" s="674" t="s">
        <v>173</v>
      </c>
      <c r="L590" s="50"/>
      <c r="M590" s="50" t="s">
        <v>159</v>
      </c>
      <c r="N590" s="674"/>
      <c r="O590" s="50" t="s">
        <v>192</v>
      </c>
      <c r="P590" s="51" t="s">
        <v>28</v>
      </c>
      <c r="Q590" s="674"/>
      <c r="R590" s="51" t="s">
        <v>34</v>
      </c>
      <c r="S590" s="747"/>
    </row>
    <row r="591" spans="1:19" x14ac:dyDescent="0.25">
      <c r="A591" s="19">
        <v>590</v>
      </c>
      <c r="B591" s="668">
        <v>45386</v>
      </c>
      <c r="C591" s="45" t="s">
        <v>889</v>
      </c>
      <c r="D591" s="670">
        <v>18481</v>
      </c>
      <c r="E591" s="47" t="s">
        <v>194</v>
      </c>
      <c r="F591" s="671">
        <f>IF(ISBLANK(Таблица3[[#This Row],[Birthday]]),"",DATEDIF(Таблица3[[#This Row],[Birthday]],Таблица3[[#This Row],[Date]],"y"))</f>
        <v>73</v>
      </c>
      <c r="G591" s="672">
        <v>9713</v>
      </c>
      <c r="H591" s="673">
        <v>35</v>
      </c>
      <c r="I591" s="674" t="s">
        <v>178</v>
      </c>
      <c r="J591" s="674" t="s">
        <v>158</v>
      </c>
      <c r="K591" s="674" t="s">
        <v>174</v>
      </c>
      <c r="L591" s="50" t="s">
        <v>206</v>
      </c>
      <c r="M591" s="50" t="s">
        <v>159</v>
      </c>
      <c r="N591" s="674">
        <v>1</v>
      </c>
      <c r="O591" s="50" t="s">
        <v>164</v>
      </c>
      <c r="P591" s="51" t="s">
        <v>28</v>
      </c>
      <c r="Q591" s="674"/>
      <c r="R591" s="51" t="s">
        <v>9</v>
      </c>
      <c r="S591" s="747"/>
    </row>
    <row r="592" spans="1:19" x14ac:dyDescent="0.25">
      <c r="A592" s="19">
        <v>591</v>
      </c>
      <c r="B592" s="668">
        <v>45391</v>
      </c>
      <c r="C592" s="669" t="s">
        <v>887</v>
      </c>
      <c r="D592" s="670">
        <v>22776</v>
      </c>
      <c r="E592" s="47" t="s">
        <v>193</v>
      </c>
      <c r="F592" s="671">
        <f>IF(ISBLANK(Таблица3[[#This Row],[Birthday]]),"",DATEDIF(Таблица3[[#This Row],[Birthday]],Таблица3[[#This Row],[Date]],"y"))</f>
        <v>61</v>
      </c>
      <c r="G592" s="672">
        <v>10045</v>
      </c>
      <c r="H592" s="673">
        <v>35</v>
      </c>
      <c r="I592" s="674" t="s">
        <v>350</v>
      </c>
      <c r="J592" s="674" t="s">
        <v>158</v>
      </c>
      <c r="K592" s="674" t="s">
        <v>174</v>
      </c>
      <c r="L592" s="50" t="s">
        <v>183</v>
      </c>
      <c r="M592" s="50" t="s">
        <v>159</v>
      </c>
      <c r="N592" s="674">
        <v>2</v>
      </c>
      <c r="O592" s="50" t="s">
        <v>164</v>
      </c>
      <c r="P592" s="51" t="s">
        <v>28</v>
      </c>
      <c r="Q592" s="674"/>
      <c r="R592" s="51" t="s">
        <v>31</v>
      </c>
      <c r="S592" s="747"/>
    </row>
    <row r="593" spans="1:19" x14ac:dyDescent="0.25">
      <c r="A593" s="19">
        <v>592</v>
      </c>
      <c r="B593" s="668">
        <v>45391</v>
      </c>
      <c r="C593" s="52" t="s">
        <v>890</v>
      </c>
      <c r="D593" s="675">
        <v>18024</v>
      </c>
      <c r="E593" s="54" t="s">
        <v>193</v>
      </c>
      <c r="F593" s="676">
        <f>IF(ISBLANK(Таблица3[[#This Row],[Birthday]]),"",DATEDIF(Таблица3[[#This Row],[Birthday]],Таблица3[[#This Row],[Date]],"y"))</f>
        <v>74</v>
      </c>
      <c r="G593" s="677">
        <v>10190</v>
      </c>
      <c r="H593" s="678">
        <v>35</v>
      </c>
      <c r="I593" s="679" t="s">
        <v>350</v>
      </c>
      <c r="J593" s="679" t="s">
        <v>158</v>
      </c>
      <c r="K593" s="679"/>
      <c r="L593" s="679"/>
      <c r="M593" s="57" t="s">
        <v>159</v>
      </c>
      <c r="N593" s="679"/>
      <c r="O593" s="679"/>
      <c r="P593" s="58" t="s">
        <v>28</v>
      </c>
      <c r="Q593" s="679"/>
      <c r="R593" s="58" t="s">
        <v>31</v>
      </c>
      <c r="S593" s="747"/>
    </row>
    <row r="594" spans="1:19" x14ac:dyDescent="0.25">
      <c r="A594" s="19">
        <v>593</v>
      </c>
      <c r="B594" s="668">
        <v>45391</v>
      </c>
      <c r="C594" s="45" t="s">
        <v>891</v>
      </c>
      <c r="D594" s="46">
        <v>23493</v>
      </c>
      <c r="E594" s="47" t="s">
        <v>193</v>
      </c>
      <c r="F594" s="48">
        <f>IF(ISBLANK(Таблица3[[#This Row],[Birthday]]),"",DATEDIF(Таблица3[[#This Row],[Birthday]],Таблица3[[#This Row],[Date]],"y"))</f>
        <v>59</v>
      </c>
      <c r="G594" s="49">
        <v>10259</v>
      </c>
      <c r="H594" s="71">
        <v>35</v>
      </c>
      <c r="I594" s="50" t="s">
        <v>350</v>
      </c>
      <c r="J594" s="50" t="s">
        <v>158</v>
      </c>
      <c r="K594" s="50"/>
      <c r="L594" s="50"/>
      <c r="M594" s="50" t="s">
        <v>159</v>
      </c>
      <c r="N594" s="50"/>
      <c r="O594" s="50"/>
      <c r="P594" s="51" t="s">
        <v>28</v>
      </c>
      <c r="Q594" s="50"/>
      <c r="R594" s="51" t="s">
        <v>31</v>
      </c>
      <c r="S594" s="747"/>
    </row>
    <row r="595" spans="1:19" x14ac:dyDescent="0.25">
      <c r="A595" s="19">
        <v>594</v>
      </c>
      <c r="B595" s="44">
        <v>45394</v>
      </c>
      <c r="C595" s="45" t="s">
        <v>892</v>
      </c>
      <c r="D595" s="46">
        <v>20541</v>
      </c>
      <c r="E595" s="47" t="s">
        <v>193</v>
      </c>
      <c r="F595" s="48">
        <f>IF(ISBLANK(Таблица3[[#This Row],[Birthday]]),"",DATEDIF(Таблица3[[#This Row],[Birthday]],Таблица3[[#This Row],[Date]],"y"))</f>
        <v>68</v>
      </c>
      <c r="G595" s="49">
        <v>10569</v>
      </c>
      <c r="H595" s="71">
        <v>35</v>
      </c>
      <c r="I595" s="50" t="s">
        <v>350</v>
      </c>
      <c r="J595" s="50" t="s">
        <v>158</v>
      </c>
      <c r="K595" s="50"/>
      <c r="L595" s="50"/>
      <c r="M595" s="50" t="s">
        <v>159</v>
      </c>
      <c r="N595" s="50"/>
      <c r="O595" s="50"/>
      <c r="P595" s="51" t="s">
        <v>28</v>
      </c>
      <c r="Q595" s="50"/>
      <c r="R595" s="51" t="s">
        <v>9</v>
      </c>
      <c r="S595" s="747"/>
    </row>
    <row r="596" spans="1:19" x14ac:dyDescent="0.25">
      <c r="A596" s="19">
        <v>595</v>
      </c>
      <c r="B596" s="44">
        <v>45420</v>
      </c>
      <c r="C596" s="45" t="s">
        <v>893</v>
      </c>
      <c r="D596" s="46">
        <v>15345</v>
      </c>
      <c r="E596" s="47" t="s">
        <v>193</v>
      </c>
      <c r="F596" s="48">
        <f>IF(ISBLANK(Таблица3[[#This Row],[Birthday]]),"",DATEDIF(Таблица3[[#This Row],[Birthday]],Таблица3[[#This Row],[Date]],"y"))</f>
        <v>82</v>
      </c>
      <c r="G596" s="49">
        <v>13148</v>
      </c>
      <c r="H596" s="71">
        <v>35</v>
      </c>
      <c r="I596" s="50" t="s">
        <v>350</v>
      </c>
      <c r="J596" s="50" t="s">
        <v>158</v>
      </c>
      <c r="K596" s="50" t="s">
        <v>174</v>
      </c>
      <c r="L596" s="50" t="s">
        <v>206</v>
      </c>
      <c r="M596" s="50" t="s">
        <v>159</v>
      </c>
      <c r="N596" s="50">
        <v>1</v>
      </c>
      <c r="O596" s="50" t="s">
        <v>164</v>
      </c>
      <c r="P596" s="51" t="s">
        <v>28</v>
      </c>
      <c r="Q596" s="50"/>
      <c r="R596" s="51" t="s">
        <v>29</v>
      </c>
      <c r="S596" s="747"/>
    </row>
    <row r="597" spans="1:19" x14ac:dyDescent="0.25">
      <c r="A597" s="19">
        <v>596</v>
      </c>
      <c r="B597" s="44">
        <v>45420</v>
      </c>
      <c r="C597" s="45" t="s">
        <v>894</v>
      </c>
      <c r="D597" s="46">
        <v>23722</v>
      </c>
      <c r="E597" s="47" t="s">
        <v>193</v>
      </c>
      <c r="F597" s="48">
        <f>IF(ISBLANK(Таблица3[[#This Row],[Birthday]]),"",DATEDIF(Таблица3[[#This Row],[Birthday]],Таблица3[[#This Row],[Date]],"y"))</f>
        <v>59</v>
      </c>
      <c r="G597" s="49">
        <v>13150</v>
      </c>
      <c r="H597" s="71">
        <v>35</v>
      </c>
      <c r="I597" s="50" t="s">
        <v>350</v>
      </c>
      <c r="J597" s="50" t="s">
        <v>158</v>
      </c>
      <c r="K597" s="50" t="s">
        <v>174</v>
      </c>
      <c r="L597" s="50" t="s">
        <v>183</v>
      </c>
      <c r="M597" s="50" t="s">
        <v>159</v>
      </c>
      <c r="N597" s="50">
        <v>1</v>
      </c>
      <c r="O597" s="50" t="s">
        <v>164</v>
      </c>
      <c r="P597" s="51" t="s">
        <v>28</v>
      </c>
      <c r="Q597" s="50"/>
      <c r="R597" s="51" t="s">
        <v>35</v>
      </c>
      <c r="S597" s="747"/>
    </row>
    <row r="598" spans="1:19" x14ac:dyDescent="0.25">
      <c r="A598" s="19">
        <v>597</v>
      </c>
      <c r="B598" s="72">
        <v>45424</v>
      </c>
      <c r="C598" s="52" t="s">
        <v>895</v>
      </c>
      <c r="D598" s="53">
        <v>24170</v>
      </c>
      <c r="E598" s="54" t="s">
        <v>193</v>
      </c>
      <c r="F598" s="55">
        <f>IF(ISBLANK(Таблица3[[#This Row],[Birthday]]),"",DATEDIF(Таблица3[[#This Row],[Birthday]],Таблица3[[#This Row],[Date]],"y"))</f>
        <v>58</v>
      </c>
      <c r="G598" s="56">
        <v>13335</v>
      </c>
      <c r="H598" s="73">
        <v>35</v>
      </c>
      <c r="I598" s="57" t="s">
        <v>178</v>
      </c>
      <c r="J598" s="57" t="s">
        <v>158</v>
      </c>
      <c r="K598" s="57" t="s">
        <v>174</v>
      </c>
      <c r="L598" s="57" t="s">
        <v>206</v>
      </c>
      <c r="M598" s="57" t="s">
        <v>159</v>
      </c>
      <c r="N598" s="57">
        <v>2</v>
      </c>
      <c r="O598" s="57" t="s">
        <v>164</v>
      </c>
      <c r="P598" s="58" t="s">
        <v>28</v>
      </c>
      <c r="Q598" s="57"/>
      <c r="R598" s="58" t="s">
        <v>31</v>
      </c>
      <c r="S598" s="747"/>
    </row>
    <row r="599" spans="1:19" x14ac:dyDescent="0.25">
      <c r="A599" s="19">
        <v>598</v>
      </c>
      <c r="B599" s="72">
        <v>45424</v>
      </c>
      <c r="C599" s="45" t="s">
        <v>896</v>
      </c>
      <c r="D599" s="46">
        <v>20578</v>
      </c>
      <c r="E599" s="47" t="s">
        <v>194</v>
      </c>
      <c r="F599" s="48">
        <f>IF(ISBLANK(Таблица3[[#This Row],[Birthday]]),"",DATEDIF(Таблица3[[#This Row],[Birthday]],Таблица3[[#This Row],[Date]],"y"))</f>
        <v>68</v>
      </c>
      <c r="G599" s="49">
        <v>13356</v>
      </c>
      <c r="H599" s="71">
        <v>35</v>
      </c>
      <c r="I599" s="50" t="s">
        <v>178</v>
      </c>
      <c r="J599" s="50" t="s">
        <v>158</v>
      </c>
      <c r="K599" s="50" t="s">
        <v>174</v>
      </c>
      <c r="L599" s="50" t="s">
        <v>163</v>
      </c>
      <c r="M599" s="50" t="s">
        <v>159</v>
      </c>
      <c r="N599" s="50">
        <v>1</v>
      </c>
      <c r="O599" s="50" t="s">
        <v>164</v>
      </c>
      <c r="P599" s="51" t="s">
        <v>28</v>
      </c>
      <c r="Q599" s="50"/>
      <c r="R599" s="51" t="s">
        <v>31</v>
      </c>
      <c r="S599" s="747"/>
    </row>
    <row r="600" spans="1:19" x14ac:dyDescent="0.25">
      <c r="A600" s="19">
        <v>599</v>
      </c>
      <c r="B600" s="72">
        <v>45427</v>
      </c>
      <c r="C600" s="45" t="s">
        <v>897</v>
      </c>
      <c r="D600" s="46">
        <v>21684</v>
      </c>
      <c r="E600" s="47" t="s">
        <v>193</v>
      </c>
      <c r="F600" s="48">
        <f>IF(ISBLANK(Таблица3[[#This Row],[Birthday]]),"",DATEDIF(Таблица3[[#This Row],[Birthday]],Таблица3[[#This Row],[Date]],"y"))</f>
        <v>65</v>
      </c>
      <c r="G600" s="49">
        <v>13826</v>
      </c>
      <c r="H600" s="71">
        <v>35</v>
      </c>
      <c r="I600" s="50" t="s">
        <v>350</v>
      </c>
      <c r="J600" s="50" t="s">
        <v>158</v>
      </c>
      <c r="K600" s="50" t="s">
        <v>174</v>
      </c>
      <c r="L600" s="50" t="s">
        <v>183</v>
      </c>
      <c r="M600" s="50" t="s">
        <v>159</v>
      </c>
      <c r="N600" s="50">
        <v>1</v>
      </c>
      <c r="O600" s="50" t="s">
        <v>164</v>
      </c>
      <c r="P600" s="51" t="s">
        <v>28</v>
      </c>
      <c r="Q600" s="50"/>
      <c r="R600" s="51" t="s">
        <v>31</v>
      </c>
      <c r="S600" s="747"/>
    </row>
    <row r="601" spans="1:19" x14ac:dyDescent="0.25">
      <c r="A601" s="19">
        <v>600</v>
      </c>
      <c r="B601" s="72">
        <v>45427</v>
      </c>
      <c r="C601" s="45" t="s">
        <v>898</v>
      </c>
      <c r="D601" s="46">
        <v>25480</v>
      </c>
      <c r="E601" s="47" t="s">
        <v>193</v>
      </c>
      <c r="F601" s="48">
        <f>IF(ISBLANK(Таблица3[[#This Row],[Birthday]]),"",DATEDIF(Таблица3[[#This Row],[Birthday]],Таблица3[[#This Row],[Date]],"y"))</f>
        <v>54</v>
      </c>
      <c r="G601" s="49">
        <v>13839</v>
      </c>
      <c r="H601" s="71">
        <v>35</v>
      </c>
      <c r="I601" s="50" t="s">
        <v>350</v>
      </c>
      <c r="J601" s="50" t="s">
        <v>158</v>
      </c>
      <c r="K601" s="50" t="s">
        <v>174</v>
      </c>
      <c r="L601" s="50" t="s">
        <v>163</v>
      </c>
      <c r="M601" s="50" t="s">
        <v>159</v>
      </c>
      <c r="N601" s="50">
        <v>2</v>
      </c>
      <c r="O601" s="50" t="s">
        <v>164</v>
      </c>
      <c r="P601" s="51" t="s">
        <v>28</v>
      </c>
      <c r="Q601" s="50"/>
      <c r="R601" s="51" t="s">
        <v>31</v>
      </c>
      <c r="S601" s="747"/>
    </row>
    <row r="602" spans="1:19" x14ac:dyDescent="0.25">
      <c r="A602" s="19">
        <v>601</v>
      </c>
      <c r="B602" s="44">
        <v>45430</v>
      </c>
      <c r="C602" s="45" t="s">
        <v>899</v>
      </c>
      <c r="D602" s="46">
        <v>19234</v>
      </c>
      <c r="E602" s="47" t="s">
        <v>193</v>
      </c>
      <c r="F602" s="48">
        <f>IF(ISBLANK(Таблица3[[#This Row],[Birthday]]),"",DATEDIF(Таблица3[[#This Row],[Birthday]],Таблица3[[#This Row],[Date]],"y"))</f>
        <v>71</v>
      </c>
      <c r="G602" s="49">
        <v>14120</v>
      </c>
      <c r="H602" s="71">
        <v>35</v>
      </c>
      <c r="I602" s="50" t="s">
        <v>178</v>
      </c>
      <c r="J602" s="50" t="s">
        <v>158</v>
      </c>
      <c r="K602" s="50" t="s">
        <v>174</v>
      </c>
      <c r="L602" s="50" t="s">
        <v>163</v>
      </c>
      <c r="M602" s="50" t="s">
        <v>159</v>
      </c>
      <c r="N602" s="50">
        <v>3</v>
      </c>
      <c r="O602" s="50" t="s">
        <v>164</v>
      </c>
      <c r="P602" s="51" t="s">
        <v>28</v>
      </c>
      <c r="Q602" s="50"/>
      <c r="R602" s="51" t="s">
        <v>9</v>
      </c>
      <c r="S602" s="747"/>
    </row>
    <row r="603" spans="1:19" x14ac:dyDescent="0.25">
      <c r="A603" s="19">
        <v>602</v>
      </c>
      <c r="B603" s="44">
        <v>45430</v>
      </c>
      <c r="C603" s="45" t="s">
        <v>900</v>
      </c>
      <c r="D603" s="46">
        <v>14571</v>
      </c>
      <c r="E603" s="47" t="s">
        <v>193</v>
      </c>
      <c r="F603" s="48">
        <f>IF(ISBLANK(Таблица3[[#This Row],[Birthday]]),"",DATEDIF(Таблица3[[#This Row],[Birthday]],Таблица3[[#This Row],[Date]],"y"))</f>
        <v>84</v>
      </c>
      <c r="G603" s="49">
        <v>14122</v>
      </c>
      <c r="H603" s="71">
        <v>35</v>
      </c>
      <c r="I603" s="50" t="s">
        <v>350</v>
      </c>
      <c r="J603" s="50" t="s">
        <v>158</v>
      </c>
      <c r="K603" s="50"/>
      <c r="L603" s="50"/>
      <c r="M603" s="50" t="s">
        <v>159</v>
      </c>
      <c r="N603" s="50"/>
      <c r="O603" s="50"/>
      <c r="P603" s="51" t="s">
        <v>28</v>
      </c>
      <c r="Q603" s="50"/>
      <c r="R603" s="51" t="s">
        <v>9</v>
      </c>
      <c r="S603" s="747"/>
    </row>
    <row r="604" spans="1:19" x14ac:dyDescent="0.25">
      <c r="A604" s="19">
        <v>603</v>
      </c>
      <c r="B604" s="44">
        <v>45430</v>
      </c>
      <c r="C604" s="52" t="s">
        <v>901</v>
      </c>
      <c r="D604" s="53">
        <v>22194</v>
      </c>
      <c r="E604" s="54" t="s">
        <v>194</v>
      </c>
      <c r="F604" s="55">
        <f>IF(ISBLANK(Таблица3[[#This Row],[Birthday]]),"",DATEDIF(Таблица3[[#This Row],[Birthday]],Таблица3[[#This Row],[Date]],"y"))</f>
        <v>63</v>
      </c>
      <c r="G604" s="56">
        <v>14125</v>
      </c>
      <c r="H604" s="73">
        <v>35</v>
      </c>
      <c r="I604" s="57" t="s">
        <v>350</v>
      </c>
      <c r="J604" s="57" t="s">
        <v>158</v>
      </c>
      <c r="K604" s="57"/>
      <c r="L604" s="57"/>
      <c r="M604" s="57" t="s">
        <v>159</v>
      </c>
      <c r="N604" s="57"/>
      <c r="O604" s="57"/>
      <c r="P604" s="58" t="s">
        <v>28</v>
      </c>
      <c r="Q604" s="57"/>
      <c r="R604" s="58" t="s">
        <v>9</v>
      </c>
      <c r="S604" s="747"/>
    </row>
    <row r="605" spans="1:19" x14ac:dyDescent="0.25">
      <c r="A605" s="19">
        <v>604</v>
      </c>
      <c r="B605" s="44">
        <v>45430</v>
      </c>
      <c r="C605" s="681" t="s">
        <v>902</v>
      </c>
      <c r="D605" s="682">
        <v>20499</v>
      </c>
      <c r="E605" s="683" t="s">
        <v>194</v>
      </c>
      <c r="F605" s="684">
        <f>IF(ISBLANK(Таблица3[[#This Row],[Birthday]]),"",DATEDIF(Таблица3[[#This Row],[Birthday]],Таблица3[[#This Row],[Date]],"y"))</f>
        <v>68</v>
      </c>
      <c r="G605" s="685">
        <v>14148</v>
      </c>
      <c r="H605" s="686">
        <v>35</v>
      </c>
      <c r="I605" s="687" t="s">
        <v>350</v>
      </c>
      <c r="J605" s="687" t="s">
        <v>158</v>
      </c>
      <c r="K605" s="687" t="s">
        <v>174</v>
      </c>
      <c r="L605" s="687" t="s">
        <v>302</v>
      </c>
      <c r="M605" s="687" t="s">
        <v>159</v>
      </c>
      <c r="N605" s="687">
        <v>1</v>
      </c>
      <c r="O605" s="687" t="s">
        <v>164</v>
      </c>
      <c r="P605" s="688" t="s">
        <v>28</v>
      </c>
      <c r="Q605" s="687"/>
      <c r="R605" s="688" t="s">
        <v>9</v>
      </c>
      <c r="S605" s="747"/>
    </row>
    <row r="606" spans="1:19" x14ac:dyDescent="0.25">
      <c r="A606" s="19">
        <v>605</v>
      </c>
      <c r="B606" s="44">
        <v>45431</v>
      </c>
      <c r="C606" s="681" t="s">
        <v>903</v>
      </c>
      <c r="D606" s="682">
        <v>20847</v>
      </c>
      <c r="E606" s="683" t="s">
        <v>194</v>
      </c>
      <c r="F606" s="684">
        <f>IF(ISBLANK(Таблица3[[#This Row],[Birthday]]),"",DATEDIF(Таблица3[[#This Row],[Birthday]],Таблица3[[#This Row],[Date]],"y"))</f>
        <v>67</v>
      </c>
      <c r="G606" s="685">
        <v>14157</v>
      </c>
      <c r="H606" s="686">
        <v>35</v>
      </c>
      <c r="I606" s="687" t="s">
        <v>178</v>
      </c>
      <c r="J606" s="687" t="s">
        <v>158</v>
      </c>
      <c r="K606" s="687" t="s">
        <v>174</v>
      </c>
      <c r="L606" s="687" t="s">
        <v>163</v>
      </c>
      <c r="M606" s="687" t="s">
        <v>159</v>
      </c>
      <c r="N606" s="687">
        <v>1</v>
      </c>
      <c r="O606" s="687" t="s">
        <v>164</v>
      </c>
      <c r="P606" s="688" t="s">
        <v>28</v>
      </c>
      <c r="Q606" s="687"/>
      <c r="R606" s="688" t="s">
        <v>32</v>
      </c>
      <c r="S606" s="747"/>
    </row>
    <row r="607" spans="1:19" x14ac:dyDescent="0.25">
      <c r="A607" s="19">
        <v>606</v>
      </c>
      <c r="B607" s="44">
        <v>45431</v>
      </c>
      <c r="C607" s="45" t="s">
        <v>904</v>
      </c>
      <c r="D607" s="682">
        <v>30672</v>
      </c>
      <c r="E607" s="47" t="s">
        <v>194</v>
      </c>
      <c r="F607" s="684">
        <f>IF(ISBLANK(Таблица3[[#This Row],[Birthday]]),"",DATEDIF(Таблица3[[#This Row],[Birthday]],Таблица3[[#This Row],[Date]],"y"))</f>
        <v>40</v>
      </c>
      <c r="G607" s="685">
        <v>14159</v>
      </c>
      <c r="H607" s="686">
        <v>35</v>
      </c>
      <c r="I607" s="687" t="s">
        <v>178</v>
      </c>
      <c r="J607" s="687" t="s">
        <v>158</v>
      </c>
      <c r="K607" s="687" t="s">
        <v>176</v>
      </c>
      <c r="L607" s="50" t="s">
        <v>163</v>
      </c>
      <c r="M607" s="50" t="s">
        <v>159</v>
      </c>
      <c r="N607" s="687"/>
      <c r="O607" s="50" t="s">
        <v>164</v>
      </c>
      <c r="P607" s="51" t="s">
        <v>28</v>
      </c>
      <c r="Q607" s="687"/>
      <c r="R607" s="51" t="s">
        <v>9</v>
      </c>
      <c r="S607" s="747"/>
    </row>
    <row r="608" spans="1:19" x14ac:dyDescent="0.25">
      <c r="A608" s="19">
        <v>607</v>
      </c>
      <c r="B608" s="680">
        <v>45434</v>
      </c>
      <c r="C608" s="681" t="s">
        <v>905</v>
      </c>
      <c r="D608" s="682">
        <v>18990</v>
      </c>
      <c r="E608" s="47" t="s">
        <v>193</v>
      </c>
      <c r="F608" s="684">
        <f>IF(ISBLANK(Таблица3[[#This Row],[Birthday]]),"",DATEDIF(Таблица3[[#This Row],[Birthday]],Таблица3[[#This Row],[Date]],"y"))</f>
        <v>72</v>
      </c>
      <c r="G608" s="685">
        <v>14600</v>
      </c>
      <c r="H608" s="686">
        <v>35</v>
      </c>
      <c r="I608" s="687" t="s">
        <v>178</v>
      </c>
      <c r="J608" s="687" t="s">
        <v>158</v>
      </c>
      <c r="K608" s="687" t="s">
        <v>174</v>
      </c>
      <c r="L608" s="50" t="s">
        <v>163</v>
      </c>
      <c r="M608" s="50" t="s">
        <v>159</v>
      </c>
      <c r="N608" s="687">
        <v>1</v>
      </c>
      <c r="O608" s="50" t="s">
        <v>164</v>
      </c>
      <c r="P608" s="51" t="s">
        <v>28</v>
      </c>
      <c r="Q608" s="687"/>
      <c r="R608" s="51" t="s">
        <v>33</v>
      </c>
      <c r="S608" s="747"/>
    </row>
    <row r="609" spans="1:19" x14ac:dyDescent="0.25">
      <c r="A609" s="19">
        <v>608</v>
      </c>
      <c r="B609" s="680">
        <v>45434</v>
      </c>
      <c r="C609" s="45" t="s">
        <v>906</v>
      </c>
      <c r="D609" s="682">
        <v>25680</v>
      </c>
      <c r="E609" s="47" t="s">
        <v>193</v>
      </c>
      <c r="F609" s="684">
        <f>IF(ISBLANK(Таблица3[[#This Row],[Birthday]]),"",DATEDIF(Таблица3[[#This Row],[Birthday]],Таблица3[[#This Row],[Date]],"y"))</f>
        <v>54</v>
      </c>
      <c r="G609" s="685">
        <v>14595</v>
      </c>
      <c r="H609" s="686">
        <v>35</v>
      </c>
      <c r="I609" s="687" t="s">
        <v>350</v>
      </c>
      <c r="J609" s="687" t="s">
        <v>158</v>
      </c>
      <c r="K609" s="687" t="s">
        <v>174</v>
      </c>
      <c r="L609" s="50" t="s">
        <v>206</v>
      </c>
      <c r="M609" s="50" t="s">
        <v>159</v>
      </c>
      <c r="N609" s="687">
        <v>1</v>
      </c>
      <c r="O609" s="50" t="s">
        <v>164</v>
      </c>
      <c r="P609" s="51" t="s">
        <v>28</v>
      </c>
      <c r="Q609" s="687"/>
      <c r="R609" s="51" t="s">
        <v>31</v>
      </c>
      <c r="S609" s="747"/>
    </row>
    <row r="610" spans="1:19" x14ac:dyDescent="0.25">
      <c r="A610" s="19">
        <v>609</v>
      </c>
      <c r="B610" s="680">
        <v>45437</v>
      </c>
      <c r="C610" s="681" t="s">
        <v>907</v>
      </c>
      <c r="D610" s="682">
        <v>17774</v>
      </c>
      <c r="E610" s="47" t="s">
        <v>194</v>
      </c>
      <c r="F610" s="684">
        <f>IF(ISBLANK(Таблица3[[#This Row],[Birthday]]),"",DATEDIF(Таблица3[[#This Row],[Birthday]],Таблица3[[#This Row],[Date]],"y"))</f>
        <v>75</v>
      </c>
      <c r="G610" s="685">
        <v>14926</v>
      </c>
      <c r="H610" s="686">
        <v>35</v>
      </c>
      <c r="I610" s="687" t="s">
        <v>178</v>
      </c>
      <c r="J610" s="687" t="s">
        <v>158</v>
      </c>
      <c r="K610" s="687" t="s">
        <v>174</v>
      </c>
      <c r="L610" s="50" t="s">
        <v>163</v>
      </c>
      <c r="M610" s="50" t="s">
        <v>159</v>
      </c>
      <c r="N610" s="687">
        <v>2</v>
      </c>
      <c r="O610" s="50" t="s">
        <v>164</v>
      </c>
      <c r="P610" s="51" t="s">
        <v>28</v>
      </c>
      <c r="Q610" s="687"/>
      <c r="R610" s="51" t="s">
        <v>9</v>
      </c>
      <c r="S610" s="747"/>
    </row>
    <row r="611" spans="1:19" x14ac:dyDescent="0.25">
      <c r="A611" s="19">
        <v>610</v>
      </c>
      <c r="B611" s="680">
        <v>45437</v>
      </c>
      <c r="C611" s="45" t="s">
        <v>908</v>
      </c>
      <c r="D611" s="682">
        <v>27249</v>
      </c>
      <c r="E611" s="47" t="s">
        <v>194</v>
      </c>
      <c r="F611" s="684">
        <f>IF(ISBLANK(Таблица3[[#This Row],[Birthday]]),"",DATEDIF(Таблица3[[#This Row],[Birthday]],Таблица3[[#This Row],[Date]],"y"))</f>
        <v>49</v>
      </c>
      <c r="G611" s="685">
        <v>14931</v>
      </c>
      <c r="H611" s="686">
        <v>35</v>
      </c>
      <c r="I611" s="687" t="s">
        <v>178</v>
      </c>
      <c r="J611" s="687" t="s">
        <v>158</v>
      </c>
      <c r="K611" s="687" t="s">
        <v>174</v>
      </c>
      <c r="L611" s="50" t="s">
        <v>265</v>
      </c>
      <c r="M611" s="50" t="s">
        <v>159</v>
      </c>
      <c r="N611" s="687">
        <v>2</v>
      </c>
      <c r="O611" s="50" t="s">
        <v>164</v>
      </c>
      <c r="P611" s="51" t="s">
        <v>28</v>
      </c>
      <c r="Q611" s="687"/>
      <c r="R611" s="51" t="s">
        <v>35</v>
      </c>
      <c r="S611" s="747"/>
    </row>
    <row r="612" spans="1:19" x14ac:dyDescent="0.25">
      <c r="A612" s="19">
        <v>611</v>
      </c>
      <c r="B612" s="680">
        <v>45440</v>
      </c>
      <c r="C612" s="52" t="s">
        <v>909</v>
      </c>
      <c r="D612" s="689">
        <v>27561</v>
      </c>
      <c r="E612" s="54" t="s">
        <v>193</v>
      </c>
      <c r="F612" s="690">
        <f>IF(ISBLANK(Таблица3[[#This Row],[Birthday]]),"",DATEDIF(Таблица3[[#This Row],[Birthday]],Таблица3[[#This Row],[Date]],"y"))</f>
        <v>48</v>
      </c>
      <c r="G612" s="691">
        <v>15268</v>
      </c>
      <c r="H612" s="692">
        <v>35</v>
      </c>
      <c r="I612" s="693" t="s">
        <v>350</v>
      </c>
      <c r="J612" s="693" t="s">
        <v>158</v>
      </c>
      <c r="K612" s="693" t="s">
        <v>171</v>
      </c>
      <c r="L612" s="57" t="s">
        <v>302</v>
      </c>
      <c r="M612" s="57" t="s">
        <v>159</v>
      </c>
      <c r="N612" s="693"/>
      <c r="O612" s="57" t="s">
        <v>164</v>
      </c>
      <c r="P612" s="58" t="s">
        <v>28</v>
      </c>
      <c r="Q612" s="693"/>
      <c r="R612" s="58" t="s">
        <v>32</v>
      </c>
      <c r="S612" s="747"/>
    </row>
    <row r="613" spans="1:19" x14ac:dyDescent="0.25">
      <c r="A613" s="19">
        <v>612</v>
      </c>
      <c r="B613" s="44">
        <v>45444</v>
      </c>
      <c r="C613" s="45" t="s">
        <v>910</v>
      </c>
      <c r="D613" s="46">
        <v>20263</v>
      </c>
      <c r="E613" s="47" t="s">
        <v>193</v>
      </c>
      <c r="F613" s="48">
        <f>IF(ISBLANK(Таблица3[[#This Row],[Birthday]]),"",DATEDIF(Таблица3[[#This Row],[Birthday]],Таблица3[[#This Row],[Date]],"y"))</f>
        <v>68</v>
      </c>
      <c r="G613" s="49">
        <v>15655</v>
      </c>
      <c r="H613" s="71">
        <v>35</v>
      </c>
      <c r="I613" s="50" t="s">
        <v>350</v>
      </c>
      <c r="J613" s="50" t="s">
        <v>158</v>
      </c>
      <c r="K613" s="50" t="s">
        <v>174</v>
      </c>
      <c r="L613" s="50" t="s">
        <v>163</v>
      </c>
      <c r="M613" s="50" t="s">
        <v>159</v>
      </c>
      <c r="N613" s="50">
        <v>4</v>
      </c>
      <c r="O613" s="50" t="s">
        <v>164</v>
      </c>
      <c r="P613" s="51" t="s">
        <v>28</v>
      </c>
      <c r="Q613" s="50"/>
      <c r="R613" s="51" t="s">
        <v>32</v>
      </c>
      <c r="S613" s="747"/>
    </row>
    <row r="614" spans="1:19" x14ac:dyDescent="0.25">
      <c r="A614" s="19">
        <v>613</v>
      </c>
      <c r="B614" s="44">
        <v>45444</v>
      </c>
      <c r="C614" s="45" t="s">
        <v>911</v>
      </c>
      <c r="D614" s="46">
        <v>21282</v>
      </c>
      <c r="E614" s="47" t="s">
        <v>193</v>
      </c>
      <c r="F614" s="48">
        <f>IF(ISBLANK(Таблица3[[#This Row],[Birthday]]),"",DATEDIF(Таблица3[[#This Row],[Birthday]],Таблица3[[#This Row],[Date]],"y"))</f>
        <v>66</v>
      </c>
      <c r="G614" s="49">
        <v>15667</v>
      </c>
      <c r="H614" s="71">
        <v>35</v>
      </c>
      <c r="I614" s="50" t="s">
        <v>178</v>
      </c>
      <c r="J614" s="50" t="s">
        <v>158</v>
      </c>
      <c r="K614" s="50" t="s">
        <v>174</v>
      </c>
      <c r="L614" s="50" t="s">
        <v>206</v>
      </c>
      <c r="M614" s="50" t="s">
        <v>159</v>
      </c>
      <c r="N614" s="50">
        <v>2</v>
      </c>
      <c r="O614" s="50" t="s">
        <v>164</v>
      </c>
      <c r="P614" s="51" t="s">
        <v>28</v>
      </c>
      <c r="Q614" s="50"/>
      <c r="R614" s="51" t="s">
        <v>32</v>
      </c>
      <c r="S614" s="747"/>
    </row>
    <row r="615" spans="1:19" x14ac:dyDescent="0.25">
      <c r="A615" s="19">
        <v>614</v>
      </c>
      <c r="B615" s="44">
        <v>45444</v>
      </c>
      <c r="C615" s="45" t="s">
        <v>912</v>
      </c>
      <c r="D615" s="46">
        <v>23266</v>
      </c>
      <c r="E615" s="47" t="s">
        <v>193</v>
      </c>
      <c r="F615" s="48">
        <f>IF(ISBLANK(Таблица3[[#This Row],[Birthday]]),"",DATEDIF(Таблица3[[#This Row],[Birthday]],Таблица3[[#This Row],[Date]],"y"))</f>
        <v>60</v>
      </c>
      <c r="G615" s="49">
        <v>15683</v>
      </c>
      <c r="H615" s="71">
        <v>35</v>
      </c>
      <c r="I615" s="50" t="s">
        <v>178</v>
      </c>
      <c r="J615" s="50" t="s">
        <v>158</v>
      </c>
      <c r="K615" s="50" t="s">
        <v>174</v>
      </c>
      <c r="L615" s="50" t="s">
        <v>163</v>
      </c>
      <c r="M615" s="50" t="s">
        <v>159</v>
      </c>
      <c r="N615" s="50">
        <v>1</v>
      </c>
      <c r="O615" s="50" t="s">
        <v>164</v>
      </c>
      <c r="P615" s="51" t="s">
        <v>28</v>
      </c>
      <c r="Q615" s="50"/>
      <c r="R615" s="51" t="s">
        <v>9</v>
      </c>
      <c r="S615" s="747"/>
    </row>
    <row r="616" spans="1:19" x14ac:dyDescent="0.25">
      <c r="A616" s="19">
        <v>615</v>
      </c>
      <c r="B616" s="44">
        <v>45447</v>
      </c>
      <c r="C616" s="45" t="s">
        <v>913</v>
      </c>
      <c r="D616" s="46">
        <v>20200</v>
      </c>
      <c r="E616" s="47" t="s">
        <v>193</v>
      </c>
      <c r="F616" s="48">
        <f>IF(ISBLANK(Таблица3[[#This Row],[Birthday]]),"",DATEDIF(Таблица3[[#This Row],[Birthday]],Таблица3[[#This Row],[Date]],"y"))</f>
        <v>69</v>
      </c>
      <c r="G616" s="49">
        <v>15905</v>
      </c>
      <c r="H616" s="71">
        <v>35</v>
      </c>
      <c r="I616" s="50" t="s">
        <v>350</v>
      </c>
      <c r="J616" s="50" t="s">
        <v>158</v>
      </c>
      <c r="K616" s="50"/>
      <c r="L616" s="50"/>
      <c r="M616" s="50" t="s">
        <v>159</v>
      </c>
      <c r="N616" s="50"/>
      <c r="O616" s="50" t="s">
        <v>164</v>
      </c>
      <c r="P616" s="51" t="s">
        <v>28</v>
      </c>
      <c r="Q616" s="50"/>
      <c r="R616" s="51" t="s">
        <v>165</v>
      </c>
      <c r="S616" s="747"/>
    </row>
    <row r="617" spans="1:19" x14ac:dyDescent="0.25">
      <c r="A617" s="19">
        <v>616</v>
      </c>
      <c r="B617" s="44">
        <v>45447</v>
      </c>
      <c r="C617" s="45" t="s">
        <v>914</v>
      </c>
      <c r="D617" s="46">
        <v>22363</v>
      </c>
      <c r="E617" s="47" t="s">
        <v>193</v>
      </c>
      <c r="F617" s="48">
        <f>IF(ISBLANK(Таблица3[[#This Row],[Birthday]]),"",DATEDIF(Таблица3[[#This Row],[Birthday]],Таблица3[[#This Row],[Date]],"y"))</f>
        <v>63</v>
      </c>
      <c r="G617" s="49">
        <v>15746</v>
      </c>
      <c r="H617" s="71">
        <v>35</v>
      </c>
      <c r="I617" s="50" t="s">
        <v>177</v>
      </c>
      <c r="J617" s="50"/>
      <c r="K617" s="50" t="s">
        <v>174</v>
      </c>
      <c r="L617" s="50" t="s">
        <v>206</v>
      </c>
      <c r="M617" s="50" t="s">
        <v>159</v>
      </c>
      <c r="N617" s="50">
        <v>1</v>
      </c>
      <c r="O617" s="50" t="s">
        <v>164</v>
      </c>
      <c r="P617" s="51" t="s">
        <v>28</v>
      </c>
      <c r="Q617" s="50" t="s">
        <v>482</v>
      </c>
      <c r="R617" s="51" t="s">
        <v>165</v>
      </c>
      <c r="S617" s="747"/>
    </row>
    <row r="618" spans="1:19" x14ac:dyDescent="0.25">
      <c r="A618" s="19">
        <v>617</v>
      </c>
      <c r="B618" s="44">
        <v>45447</v>
      </c>
      <c r="C618" s="45" t="s">
        <v>915</v>
      </c>
      <c r="D618" s="46">
        <v>23101</v>
      </c>
      <c r="E618" s="47" t="s">
        <v>193</v>
      </c>
      <c r="F618" s="48">
        <f>IF(ISBLANK(Таблица3[[#This Row],[Birthday]]),"",DATEDIF(Таблица3[[#This Row],[Birthday]],Таблица3[[#This Row],[Date]],"y"))</f>
        <v>61</v>
      </c>
      <c r="G618" s="49">
        <v>16049</v>
      </c>
      <c r="H618" s="71">
        <v>35</v>
      </c>
      <c r="I618" s="50" t="s">
        <v>178</v>
      </c>
      <c r="J618" s="50" t="s">
        <v>158</v>
      </c>
      <c r="K618" s="50" t="s">
        <v>174</v>
      </c>
      <c r="L618" s="50" t="s">
        <v>163</v>
      </c>
      <c r="M618" s="50" t="s">
        <v>159</v>
      </c>
      <c r="N618" s="50">
        <v>1</v>
      </c>
      <c r="O618" s="50" t="s">
        <v>164</v>
      </c>
      <c r="P618" s="51" t="s">
        <v>28</v>
      </c>
      <c r="Q618" s="50"/>
      <c r="R618" s="51" t="s">
        <v>165</v>
      </c>
      <c r="S618" s="747"/>
    </row>
    <row r="619" spans="1:19" x14ac:dyDescent="0.25">
      <c r="A619" s="19">
        <v>618</v>
      </c>
      <c r="B619" s="44">
        <v>45447</v>
      </c>
      <c r="C619" s="45" t="s">
        <v>916</v>
      </c>
      <c r="D619" s="46">
        <v>24854</v>
      </c>
      <c r="E619" s="47" t="s">
        <v>194</v>
      </c>
      <c r="F619" s="48">
        <f>IF(ISBLANK(Таблица3[[#This Row],[Birthday]]),"",DATEDIF(Таблица3[[#This Row],[Birthday]],Таблица3[[#This Row],[Date]],"y"))</f>
        <v>56</v>
      </c>
      <c r="G619" s="49">
        <v>16051</v>
      </c>
      <c r="H619" s="71">
        <v>35</v>
      </c>
      <c r="I619" s="50" t="s">
        <v>350</v>
      </c>
      <c r="J619" s="50" t="s">
        <v>158</v>
      </c>
      <c r="K619" s="50" t="s">
        <v>174</v>
      </c>
      <c r="L619" s="50" t="s">
        <v>183</v>
      </c>
      <c r="M619" s="50" t="s">
        <v>159</v>
      </c>
      <c r="N619" s="50">
        <v>2</v>
      </c>
      <c r="O619" s="50" t="s">
        <v>164</v>
      </c>
      <c r="P619" s="51" t="s">
        <v>28</v>
      </c>
      <c r="Q619" s="50"/>
      <c r="R619" s="51" t="s">
        <v>165</v>
      </c>
      <c r="S619" s="747"/>
    </row>
    <row r="620" spans="1:19" x14ac:dyDescent="0.25">
      <c r="A620" s="19">
        <v>619</v>
      </c>
      <c r="B620" s="44">
        <v>45450</v>
      </c>
      <c r="C620" s="45" t="s">
        <v>917</v>
      </c>
      <c r="D620" s="46">
        <v>15812</v>
      </c>
      <c r="E620" s="47" t="s">
        <v>194</v>
      </c>
      <c r="F620" s="48">
        <f>IF(ISBLANK(Таблица3[[#This Row],[Birthday]]),"",DATEDIF(Таблица3[[#This Row],[Birthday]],Таблица3[[#This Row],[Date]],"y"))</f>
        <v>81</v>
      </c>
      <c r="G620" s="49">
        <v>16359</v>
      </c>
      <c r="H620" s="71">
        <v>35</v>
      </c>
      <c r="I620" s="50" t="s">
        <v>350</v>
      </c>
      <c r="J620" s="50" t="s">
        <v>158</v>
      </c>
      <c r="K620" s="50"/>
      <c r="L620" s="50"/>
      <c r="M620" s="50" t="s">
        <v>159</v>
      </c>
      <c r="N620" s="50"/>
      <c r="O620" s="50"/>
      <c r="P620" s="51" t="s">
        <v>28</v>
      </c>
      <c r="Q620" s="50"/>
      <c r="R620" s="51" t="s">
        <v>18</v>
      </c>
      <c r="S620" s="747"/>
    </row>
    <row r="621" spans="1:19" x14ac:dyDescent="0.25">
      <c r="A621" s="19">
        <v>620</v>
      </c>
      <c r="B621" s="44">
        <v>45450</v>
      </c>
      <c r="C621" s="52" t="s">
        <v>918</v>
      </c>
      <c r="D621" s="53">
        <v>18405</v>
      </c>
      <c r="E621" s="54" t="s">
        <v>194</v>
      </c>
      <c r="F621" s="55">
        <f>IF(ISBLANK(Таблица3[[#This Row],[Birthday]]),"",DATEDIF(Таблица3[[#This Row],[Birthday]],Таблица3[[#This Row],[Date]],"y"))</f>
        <v>74</v>
      </c>
      <c r="G621" s="56">
        <v>16385</v>
      </c>
      <c r="H621" s="73">
        <v>35</v>
      </c>
      <c r="I621" s="57" t="s">
        <v>178</v>
      </c>
      <c r="J621" s="57" t="s">
        <v>158</v>
      </c>
      <c r="K621" s="57" t="s">
        <v>174</v>
      </c>
      <c r="L621" s="57" t="s">
        <v>183</v>
      </c>
      <c r="M621" s="57" t="s">
        <v>159</v>
      </c>
      <c r="N621" s="57">
        <v>2</v>
      </c>
      <c r="O621" s="57" t="s">
        <v>164</v>
      </c>
      <c r="P621" s="58" t="s">
        <v>28</v>
      </c>
      <c r="Q621" s="57"/>
      <c r="R621" s="58" t="s">
        <v>24</v>
      </c>
      <c r="S621" s="747"/>
    </row>
    <row r="622" spans="1:19" x14ac:dyDescent="0.25">
      <c r="A622" s="19">
        <v>621</v>
      </c>
      <c r="B622" s="44">
        <v>45450</v>
      </c>
      <c r="C622" s="45" t="s">
        <v>919</v>
      </c>
      <c r="D622" s="695">
        <v>17054</v>
      </c>
      <c r="E622" s="47" t="s">
        <v>193</v>
      </c>
      <c r="F622" s="696">
        <f>IF(ISBLANK(Таблица3[[#This Row],[Birthday]]),"",DATEDIF(Таблица3[[#This Row],[Birthday]],Таблица3[[#This Row],[Date]],"y"))</f>
        <v>77</v>
      </c>
      <c r="G622" s="697">
        <v>16395</v>
      </c>
      <c r="H622" s="698">
        <v>35</v>
      </c>
      <c r="I622" s="699" t="s">
        <v>350</v>
      </c>
      <c r="J622" s="699" t="s">
        <v>158</v>
      </c>
      <c r="K622" s="699" t="s">
        <v>174</v>
      </c>
      <c r="L622" s="50" t="s">
        <v>163</v>
      </c>
      <c r="M622" s="50" t="s">
        <v>159</v>
      </c>
      <c r="N622" s="699">
        <v>1</v>
      </c>
      <c r="O622" s="50" t="s">
        <v>164</v>
      </c>
      <c r="P622" s="51" t="s">
        <v>28</v>
      </c>
      <c r="Q622" s="699"/>
      <c r="R622" s="51" t="s">
        <v>18</v>
      </c>
      <c r="S622" s="747"/>
    </row>
    <row r="623" spans="1:19" x14ac:dyDescent="0.25">
      <c r="A623" s="19">
        <v>622</v>
      </c>
      <c r="B623" s="44">
        <v>45451</v>
      </c>
      <c r="C623" s="45" t="s">
        <v>920</v>
      </c>
      <c r="D623" s="695">
        <v>22019</v>
      </c>
      <c r="E623" s="47" t="s">
        <v>193</v>
      </c>
      <c r="F623" s="696">
        <f>IF(ISBLANK(Таблица3[[#This Row],[Birthday]]),"",DATEDIF(Таблица3[[#This Row],[Birthday]],Таблица3[[#This Row],[Date]],"y"))</f>
        <v>64</v>
      </c>
      <c r="G623" s="697">
        <v>16398</v>
      </c>
      <c r="H623" s="698">
        <v>35</v>
      </c>
      <c r="I623" s="699" t="s">
        <v>178</v>
      </c>
      <c r="J623" s="699" t="s">
        <v>158</v>
      </c>
      <c r="K623" s="699" t="s">
        <v>174</v>
      </c>
      <c r="L623" s="50" t="s">
        <v>163</v>
      </c>
      <c r="M623" s="50" t="s">
        <v>159</v>
      </c>
      <c r="N623" s="699">
        <v>1</v>
      </c>
      <c r="O623" s="50" t="s">
        <v>164</v>
      </c>
      <c r="P623" s="51" t="s">
        <v>28</v>
      </c>
      <c r="Q623" s="699"/>
      <c r="R623" s="51" t="s">
        <v>24</v>
      </c>
      <c r="S623" s="747"/>
    </row>
    <row r="624" spans="1:19" x14ac:dyDescent="0.25">
      <c r="A624" s="19">
        <v>623</v>
      </c>
      <c r="B624" s="44">
        <v>45454</v>
      </c>
      <c r="C624" s="45" t="s">
        <v>921</v>
      </c>
      <c r="D624" s="695">
        <v>14831</v>
      </c>
      <c r="E624" s="47" t="s">
        <v>193</v>
      </c>
      <c r="F624" s="696">
        <f>IF(ISBLANK(Таблица3[[#This Row],[Birthday]]),"",DATEDIF(Таблица3[[#This Row],[Birthday]],Таблица3[[#This Row],[Date]],"y"))</f>
        <v>83</v>
      </c>
      <c r="G624" s="697">
        <v>16647</v>
      </c>
      <c r="H624" s="698">
        <v>35</v>
      </c>
      <c r="I624" s="699" t="s">
        <v>350</v>
      </c>
      <c r="J624" s="699" t="s">
        <v>158</v>
      </c>
      <c r="K624" s="699" t="s">
        <v>171</v>
      </c>
      <c r="L624" s="50" t="s">
        <v>183</v>
      </c>
      <c r="M624" s="50" t="s">
        <v>159</v>
      </c>
      <c r="N624" s="699"/>
      <c r="O624" s="50" t="s">
        <v>164</v>
      </c>
      <c r="P624" s="51" t="s">
        <v>28</v>
      </c>
      <c r="Q624" s="699"/>
      <c r="R624" s="51" t="s">
        <v>24</v>
      </c>
      <c r="S624" s="747"/>
    </row>
    <row r="625" spans="1:19" x14ac:dyDescent="0.25">
      <c r="A625" s="19">
        <v>624</v>
      </c>
      <c r="B625" s="44">
        <v>45454</v>
      </c>
      <c r="C625" s="694" t="s">
        <v>922</v>
      </c>
      <c r="D625" s="695">
        <v>30506</v>
      </c>
      <c r="E625" s="47" t="s">
        <v>193</v>
      </c>
      <c r="F625" s="696">
        <f>IF(ISBLANK(Таблица3[[#This Row],[Birthday]]),"",DATEDIF(Таблица3[[#This Row],[Birthday]],Таблица3[[#This Row],[Date]],"y"))</f>
        <v>40</v>
      </c>
      <c r="G625" s="697">
        <v>16720</v>
      </c>
      <c r="H625" s="698">
        <v>35</v>
      </c>
      <c r="I625" s="699" t="s">
        <v>350</v>
      </c>
      <c r="J625" s="699" t="s">
        <v>158</v>
      </c>
      <c r="K625" s="699"/>
      <c r="L625" s="50" t="s">
        <v>524</v>
      </c>
      <c r="M625" s="50" t="s">
        <v>159</v>
      </c>
      <c r="N625" s="699"/>
      <c r="O625" s="50" t="s">
        <v>164</v>
      </c>
      <c r="P625" s="51" t="s">
        <v>28</v>
      </c>
      <c r="Q625" s="699"/>
      <c r="R625" s="51" t="s">
        <v>18</v>
      </c>
      <c r="S625" s="747"/>
    </row>
    <row r="626" spans="1:19" x14ac:dyDescent="0.25">
      <c r="A626" s="19">
        <v>625</v>
      </c>
      <c r="B626" s="44">
        <v>45454</v>
      </c>
      <c r="C626" s="52" t="s">
        <v>923</v>
      </c>
      <c r="D626" s="700">
        <v>24501</v>
      </c>
      <c r="E626" s="54" t="s">
        <v>193</v>
      </c>
      <c r="F626" s="701">
        <f>IF(ISBLANK(Таблица3[[#This Row],[Birthday]]),"",DATEDIF(Таблица3[[#This Row],[Birthday]],Таблица3[[#This Row],[Date]],"y"))</f>
        <v>57</v>
      </c>
      <c r="G626" s="702">
        <v>16731</v>
      </c>
      <c r="H626" s="703">
        <v>35</v>
      </c>
      <c r="I626" s="704" t="s">
        <v>178</v>
      </c>
      <c r="J626" s="704" t="s">
        <v>158</v>
      </c>
      <c r="K626" s="704" t="s">
        <v>174</v>
      </c>
      <c r="L626" s="57" t="s">
        <v>183</v>
      </c>
      <c r="M626" s="57" t="s">
        <v>159</v>
      </c>
      <c r="N626" s="704">
        <v>1</v>
      </c>
      <c r="O626" s="57" t="s">
        <v>164</v>
      </c>
      <c r="P626" s="58" t="s">
        <v>28</v>
      </c>
      <c r="Q626" s="704"/>
      <c r="R626" s="58" t="s">
        <v>24</v>
      </c>
      <c r="S626" s="747"/>
    </row>
    <row r="627" spans="1:19" x14ac:dyDescent="0.25">
      <c r="A627" s="19">
        <v>626</v>
      </c>
      <c r="B627" s="44">
        <v>45455</v>
      </c>
      <c r="C627" s="706" t="s">
        <v>924</v>
      </c>
      <c r="D627" s="707">
        <v>27656</v>
      </c>
      <c r="E627" s="708" t="s">
        <v>193</v>
      </c>
      <c r="F627" s="709">
        <f>IF(ISBLANK(Таблица3[[#This Row],[Birthday]]),"",DATEDIF(Таблица3[[#This Row],[Birthday]],Таблица3[[#This Row],[Date]],"y"))</f>
        <v>48</v>
      </c>
      <c r="G627" s="710">
        <v>16741</v>
      </c>
      <c r="H627" s="711">
        <v>35</v>
      </c>
      <c r="I627" s="712" t="s">
        <v>178</v>
      </c>
      <c r="J627" s="712" t="s">
        <v>158</v>
      </c>
      <c r="K627" s="712" t="s">
        <v>174</v>
      </c>
      <c r="L627" s="712" t="s">
        <v>163</v>
      </c>
      <c r="M627" s="712" t="s">
        <v>159</v>
      </c>
      <c r="N627" s="712">
        <v>1</v>
      </c>
      <c r="O627" s="712" t="s">
        <v>164</v>
      </c>
      <c r="P627" s="713" t="s">
        <v>28</v>
      </c>
      <c r="Q627" s="712"/>
      <c r="R627" s="713" t="s">
        <v>12</v>
      </c>
      <c r="S627" s="747"/>
    </row>
    <row r="628" spans="1:19" x14ac:dyDescent="0.25">
      <c r="A628" s="19">
        <v>627</v>
      </c>
      <c r="B628" s="44">
        <v>45455</v>
      </c>
      <c r="C628" s="706" t="s">
        <v>924</v>
      </c>
      <c r="D628" s="707">
        <v>27657</v>
      </c>
      <c r="E628" s="708" t="s">
        <v>193</v>
      </c>
      <c r="F628" s="709">
        <f>IF(ISBLANK(Таблица3[[#This Row],[Birthday]]),"",DATEDIF(Таблица3[[#This Row],[Birthday]],Таблица3[[#This Row],[Date]],"y"))</f>
        <v>48</v>
      </c>
      <c r="G628" s="710">
        <v>16741</v>
      </c>
      <c r="H628" s="711">
        <v>35</v>
      </c>
      <c r="I628" s="712" t="s">
        <v>925</v>
      </c>
      <c r="J628" s="712"/>
      <c r="K628" s="712" t="s">
        <v>176</v>
      </c>
      <c r="L628" s="712" t="s">
        <v>927</v>
      </c>
      <c r="M628" s="712" t="s">
        <v>926</v>
      </c>
      <c r="N628" s="712"/>
      <c r="O628" s="712" t="s">
        <v>164</v>
      </c>
      <c r="P628" s="713" t="s">
        <v>28</v>
      </c>
      <c r="Q628" s="712" t="s">
        <v>11</v>
      </c>
      <c r="R628" s="713" t="s">
        <v>24</v>
      </c>
      <c r="S628" s="747"/>
    </row>
    <row r="629" spans="1:19" x14ac:dyDescent="0.25">
      <c r="A629" s="19">
        <v>628</v>
      </c>
      <c r="B629" s="705">
        <v>45458</v>
      </c>
      <c r="C629" s="706" t="s">
        <v>928</v>
      </c>
      <c r="D629" s="707">
        <v>19814</v>
      </c>
      <c r="E629" s="708" t="s">
        <v>194</v>
      </c>
      <c r="F629" s="709">
        <f>IF(ISBLANK(Таблица3[[#This Row],[Birthday]]),"",DATEDIF(Таблица3[[#This Row],[Birthday]],Таблица3[[#This Row],[Date]],"y"))</f>
        <v>70</v>
      </c>
      <c r="G629" s="710">
        <v>17031</v>
      </c>
      <c r="H629" s="711">
        <v>35</v>
      </c>
      <c r="I629" s="712" t="s">
        <v>178</v>
      </c>
      <c r="J629" s="712" t="s">
        <v>158</v>
      </c>
      <c r="K629" s="712" t="s">
        <v>174</v>
      </c>
      <c r="L629" s="712" t="s">
        <v>183</v>
      </c>
      <c r="M629" s="712" t="s">
        <v>159</v>
      </c>
      <c r="N629" s="712">
        <v>1</v>
      </c>
      <c r="O629" s="712" t="s">
        <v>164</v>
      </c>
      <c r="P629" s="713" t="s">
        <v>28</v>
      </c>
      <c r="Q629" s="712"/>
      <c r="R629" s="713" t="s">
        <v>18</v>
      </c>
      <c r="S629" s="747"/>
    </row>
    <row r="630" spans="1:19" x14ac:dyDescent="0.25">
      <c r="A630" s="19">
        <v>629</v>
      </c>
      <c r="B630" s="705">
        <v>45462</v>
      </c>
      <c r="C630" s="706" t="s">
        <v>929</v>
      </c>
      <c r="D630" s="707">
        <v>23262</v>
      </c>
      <c r="E630" s="708" t="s">
        <v>193</v>
      </c>
      <c r="F630" s="709">
        <f>IF(ISBLANK(Таблица3[[#This Row],[Birthday]]),"",DATEDIF(Таблица3[[#This Row],[Birthday]],Таблица3[[#This Row],[Date]],"y"))</f>
        <v>60</v>
      </c>
      <c r="G630" s="710">
        <v>17234</v>
      </c>
      <c r="H630" s="711">
        <v>35</v>
      </c>
      <c r="I630" s="712" t="s">
        <v>350</v>
      </c>
      <c r="J630" s="712" t="s">
        <v>158</v>
      </c>
      <c r="K630" s="712"/>
      <c r="L630" s="712"/>
      <c r="M630" s="712" t="s">
        <v>159</v>
      </c>
      <c r="N630" s="712"/>
      <c r="O630" s="712"/>
      <c r="P630" s="713" t="s">
        <v>28</v>
      </c>
      <c r="Q630" s="712"/>
      <c r="R630" s="713" t="s">
        <v>165</v>
      </c>
      <c r="S630" s="747"/>
    </row>
    <row r="631" spans="1:19" x14ac:dyDescent="0.25">
      <c r="A631" s="19">
        <v>630</v>
      </c>
      <c r="B631" s="705">
        <v>45462</v>
      </c>
      <c r="C631" s="45" t="s">
        <v>930</v>
      </c>
      <c r="D631" s="707">
        <v>20083</v>
      </c>
      <c r="E631" s="47" t="s">
        <v>193</v>
      </c>
      <c r="F631" s="709">
        <f>IF(ISBLANK(Таблица3[[#This Row],[Birthday]]),"",DATEDIF(Таблица3[[#This Row],[Birthday]],Таблица3[[#This Row],[Date]],"y"))</f>
        <v>69</v>
      </c>
      <c r="G631" s="710">
        <v>17454</v>
      </c>
      <c r="H631" s="711">
        <v>35</v>
      </c>
      <c r="I631" s="712" t="s">
        <v>350</v>
      </c>
      <c r="J631" s="712" t="s">
        <v>158</v>
      </c>
      <c r="K631" s="712"/>
      <c r="L631" s="712"/>
      <c r="M631" s="50" t="s">
        <v>159</v>
      </c>
      <c r="N631" s="712"/>
      <c r="O631" s="50"/>
      <c r="P631" s="51" t="s">
        <v>28</v>
      </c>
      <c r="Q631" s="712"/>
      <c r="R631" s="51" t="s">
        <v>165</v>
      </c>
      <c r="S631" s="747"/>
    </row>
    <row r="632" spans="1:19" x14ac:dyDescent="0.25">
      <c r="A632" s="19">
        <v>631</v>
      </c>
      <c r="B632" s="705">
        <v>45462</v>
      </c>
      <c r="C632" s="52" t="s">
        <v>931</v>
      </c>
      <c r="D632" s="714">
        <v>28618</v>
      </c>
      <c r="E632" s="54" t="s">
        <v>194</v>
      </c>
      <c r="F632" s="715">
        <f>IF(ISBLANK(Таблица3[[#This Row],[Birthday]]),"",DATEDIF(Таблица3[[#This Row],[Birthday]],Таблица3[[#This Row],[Date]],"y"))</f>
        <v>46</v>
      </c>
      <c r="G632" s="716">
        <v>17463</v>
      </c>
      <c r="H632" s="717">
        <v>35</v>
      </c>
      <c r="I632" s="718" t="s">
        <v>350</v>
      </c>
      <c r="J632" s="718" t="s">
        <v>158</v>
      </c>
      <c r="K632" s="718" t="s">
        <v>174</v>
      </c>
      <c r="L632" s="57" t="s">
        <v>163</v>
      </c>
      <c r="M632" s="57" t="s">
        <v>159</v>
      </c>
      <c r="N632" s="718">
        <v>1</v>
      </c>
      <c r="O632" s="57" t="s">
        <v>164</v>
      </c>
      <c r="P632" s="58" t="s">
        <v>28</v>
      </c>
      <c r="Q632" s="718"/>
      <c r="R632" s="58" t="s">
        <v>165</v>
      </c>
      <c r="S632" s="747"/>
    </row>
    <row r="633" spans="1:19" x14ac:dyDescent="0.25">
      <c r="A633" s="19">
        <v>632</v>
      </c>
      <c r="B633" s="705">
        <v>45462</v>
      </c>
      <c r="C633" s="45" t="s">
        <v>932</v>
      </c>
      <c r="D633" s="707">
        <v>27672</v>
      </c>
      <c r="E633" s="47" t="s">
        <v>193</v>
      </c>
      <c r="F633" s="709">
        <f>IF(ISBLANK(Таблица3[[#This Row],[Birthday]]),"",DATEDIF(Таблица3[[#This Row],[Birthday]],Таблица3[[#This Row],[Date]],"y"))</f>
        <v>48</v>
      </c>
      <c r="G633" s="710">
        <v>17473</v>
      </c>
      <c r="H633" s="711">
        <v>35</v>
      </c>
      <c r="I633" s="712" t="s">
        <v>350</v>
      </c>
      <c r="J633" s="712" t="s">
        <v>158</v>
      </c>
      <c r="K633" s="712" t="s">
        <v>174</v>
      </c>
      <c r="L633" s="50" t="s">
        <v>206</v>
      </c>
      <c r="M633" s="50" t="s">
        <v>159</v>
      </c>
      <c r="N633" s="712">
        <v>1</v>
      </c>
      <c r="O633" s="50" t="s">
        <v>164</v>
      </c>
      <c r="P633" s="51" t="s">
        <v>28</v>
      </c>
      <c r="Q633" s="712"/>
      <c r="R633" s="51" t="s">
        <v>165</v>
      </c>
      <c r="S633" s="747"/>
    </row>
    <row r="634" spans="1:19" x14ac:dyDescent="0.25">
      <c r="A634" s="19">
        <v>633</v>
      </c>
      <c r="B634" s="705">
        <v>45463</v>
      </c>
      <c r="C634" s="45" t="s">
        <v>933</v>
      </c>
      <c r="D634" s="707">
        <v>31075</v>
      </c>
      <c r="E634" s="47" t="s">
        <v>193</v>
      </c>
      <c r="F634" s="709">
        <f>IF(ISBLANK(Таблица3[[#This Row],[Birthday]]),"",DATEDIF(Таблица3[[#This Row],[Birthday]],Таблица3[[#This Row],[Date]],"y"))</f>
        <v>39</v>
      </c>
      <c r="G634" s="710">
        <v>17501</v>
      </c>
      <c r="H634" s="711">
        <v>33</v>
      </c>
      <c r="I634" s="712" t="s">
        <v>353</v>
      </c>
      <c r="J634" s="712" t="s">
        <v>170</v>
      </c>
      <c r="K634" s="712"/>
      <c r="L634" s="712"/>
      <c r="M634" s="50" t="s">
        <v>159</v>
      </c>
      <c r="N634" s="712"/>
      <c r="O634" s="712"/>
      <c r="P634" s="51" t="s">
        <v>28</v>
      </c>
      <c r="Q634" s="712"/>
      <c r="R634" s="51" t="s">
        <v>165</v>
      </c>
      <c r="S634" s="747"/>
    </row>
    <row r="635" spans="1:19" x14ac:dyDescent="0.25">
      <c r="A635" s="19">
        <v>634</v>
      </c>
      <c r="B635" s="705">
        <v>45471</v>
      </c>
      <c r="C635" s="706" t="s">
        <v>934</v>
      </c>
      <c r="D635" s="707">
        <v>18931</v>
      </c>
      <c r="E635" s="47" t="s">
        <v>194</v>
      </c>
      <c r="F635" s="709">
        <f>IF(ISBLANK(Таблица3[[#This Row],[Birthday]]),"",DATEDIF(Таблица3[[#This Row],[Birthday]],Таблица3[[#This Row],[Date]],"y"))</f>
        <v>72</v>
      </c>
      <c r="G635" s="710">
        <v>18429</v>
      </c>
      <c r="H635" s="711">
        <v>35</v>
      </c>
      <c r="I635" s="712" t="s">
        <v>350</v>
      </c>
      <c r="J635" s="712" t="s">
        <v>158</v>
      </c>
      <c r="K635" s="712" t="s">
        <v>174</v>
      </c>
      <c r="L635" s="50" t="s">
        <v>183</v>
      </c>
      <c r="M635" s="50" t="s">
        <v>159</v>
      </c>
      <c r="N635" s="712">
        <v>1</v>
      </c>
      <c r="O635" s="50" t="s">
        <v>164</v>
      </c>
      <c r="P635" s="51" t="s">
        <v>28</v>
      </c>
      <c r="Q635" s="712"/>
      <c r="R635" s="51" t="s">
        <v>34</v>
      </c>
      <c r="S635" s="747"/>
    </row>
    <row r="636" spans="1:19" x14ac:dyDescent="0.25">
      <c r="A636" s="19">
        <v>635</v>
      </c>
      <c r="B636" s="705">
        <v>45471</v>
      </c>
      <c r="C636" s="45" t="s">
        <v>935</v>
      </c>
      <c r="D636" s="707">
        <v>18653</v>
      </c>
      <c r="E636" s="47" t="s">
        <v>193</v>
      </c>
      <c r="F636" s="709">
        <f>IF(ISBLANK(Таблица3[[#This Row],[Birthday]]),"",DATEDIF(Таблица3[[#This Row],[Birthday]],Таблица3[[#This Row],[Date]],"y"))</f>
        <v>73</v>
      </c>
      <c r="G636" s="710">
        <v>18449</v>
      </c>
      <c r="H636" s="711">
        <v>35</v>
      </c>
      <c r="I636" s="712" t="s">
        <v>350</v>
      </c>
      <c r="J636" s="712" t="s">
        <v>158</v>
      </c>
      <c r="K636" s="712"/>
      <c r="L636" s="712"/>
      <c r="M636" s="50" t="s">
        <v>159</v>
      </c>
      <c r="N636" s="712"/>
      <c r="O636" s="712"/>
      <c r="P636" s="51" t="s">
        <v>28</v>
      </c>
      <c r="Q636" s="712"/>
      <c r="R636" s="51" t="s">
        <v>34</v>
      </c>
      <c r="S636" s="747"/>
    </row>
    <row r="637" spans="1:19" x14ac:dyDescent="0.25">
      <c r="A637" s="19">
        <v>636</v>
      </c>
      <c r="B637" s="705">
        <v>45471</v>
      </c>
      <c r="C637" s="45" t="s">
        <v>936</v>
      </c>
      <c r="D637" s="707">
        <v>26653</v>
      </c>
      <c r="E637" s="47" t="s">
        <v>193</v>
      </c>
      <c r="F637" s="709">
        <f>IF(ISBLANK(Таблица3[[#This Row],[Birthday]]),"",DATEDIF(Таблица3[[#This Row],[Birthday]],Таблица3[[#This Row],[Date]],"y"))</f>
        <v>51</v>
      </c>
      <c r="G637" s="710">
        <v>18460</v>
      </c>
      <c r="H637" s="711">
        <v>35</v>
      </c>
      <c r="I637" s="712" t="s">
        <v>350</v>
      </c>
      <c r="J637" s="712" t="s">
        <v>158</v>
      </c>
      <c r="K637" s="712" t="s">
        <v>174</v>
      </c>
      <c r="L637" s="50" t="s">
        <v>163</v>
      </c>
      <c r="M637" s="50" t="s">
        <v>159</v>
      </c>
      <c r="N637" s="712">
        <v>2</v>
      </c>
      <c r="O637" s="50" t="s">
        <v>164</v>
      </c>
      <c r="P637" s="51" t="s">
        <v>28</v>
      </c>
      <c r="Q637" s="712"/>
      <c r="R637" s="51" t="s">
        <v>21</v>
      </c>
      <c r="S637" s="747"/>
    </row>
    <row r="638" spans="1:19" x14ac:dyDescent="0.25">
      <c r="A638" s="19">
        <v>637</v>
      </c>
      <c r="B638" s="705">
        <v>45498</v>
      </c>
      <c r="C638" s="706" t="s">
        <v>937</v>
      </c>
      <c r="D638" s="707">
        <v>24656</v>
      </c>
      <c r="E638" s="47" t="s">
        <v>193</v>
      </c>
      <c r="F638" s="709">
        <f>IF(ISBLANK(Таблица3[[#This Row],[Birthday]]),"",DATEDIF(Таблица3[[#This Row],[Birthday]],Таблица3[[#This Row],[Date]],"y"))</f>
        <v>57</v>
      </c>
      <c r="G638" s="710">
        <v>21294</v>
      </c>
      <c r="H638" s="711">
        <v>35</v>
      </c>
      <c r="I638" s="712" t="s">
        <v>178</v>
      </c>
      <c r="J638" s="712" t="s">
        <v>158</v>
      </c>
      <c r="K638" s="712" t="s">
        <v>174</v>
      </c>
      <c r="L638" s="50" t="s">
        <v>183</v>
      </c>
      <c r="M638" s="50" t="s">
        <v>159</v>
      </c>
      <c r="N638" s="712">
        <v>2</v>
      </c>
      <c r="O638" s="50" t="s">
        <v>164</v>
      </c>
      <c r="P638" s="51" t="s">
        <v>28</v>
      </c>
      <c r="Q638" s="712"/>
      <c r="R638" s="51" t="s">
        <v>31</v>
      </c>
      <c r="S638" s="747"/>
    </row>
    <row r="639" spans="1:19" x14ac:dyDescent="0.25">
      <c r="A639" s="19">
        <v>638</v>
      </c>
      <c r="B639" s="705">
        <v>45498</v>
      </c>
      <c r="C639" s="52" t="s">
        <v>938</v>
      </c>
      <c r="D639" s="714">
        <v>22576</v>
      </c>
      <c r="E639" s="54" t="s">
        <v>194</v>
      </c>
      <c r="F639" s="715">
        <f>IF(ISBLANK(Таблица3[[#This Row],[Birthday]]),"",DATEDIF(Таблица3[[#This Row],[Birthday]],Таблица3[[#This Row],[Date]],"y"))</f>
        <v>62</v>
      </c>
      <c r="G639" s="716">
        <v>21299</v>
      </c>
      <c r="H639" s="717">
        <v>35</v>
      </c>
      <c r="I639" s="718" t="s">
        <v>178</v>
      </c>
      <c r="J639" s="718" t="s">
        <v>158</v>
      </c>
      <c r="K639" s="718" t="s">
        <v>174</v>
      </c>
      <c r="L639" s="57" t="s">
        <v>163</v>
      </c>
      <c r="M639" s="57" t="s">
        <v>159</v>
      </c>
      <c r="N639" s="718">
        <v>2</v>
      </c>
      <c r="O639" s="57" t="s">
        <v>164</v>
      </c>
      <c r="P639" s="58" t="s">
        <v>28</v>
      </c>
      <c r="Q639" s="718"/>
      <c r="R639" s="58" t="s">
        <v>31</v>
      </c>
      <c r="S639" s="747"/>
    </row>
    <row r="640" spans="1:19" x14ac:dyDescent="0.25">
      <c r="A640" s="19">
        <v>639</v>
      </c>
      <c r="B640" s="705">
        <v>45499</v>
      </c>
      <c r="C640" s="720" t="s">
        <v>939</v>
      </c>
      <c r="D640" s="721">
        <v>16155</v>
      </c>
      <c r="E640" s="722" t="s">
        <v>194</v>
      </c>
      <c r="F640" s="723">
        <f>IF(ISBLANK(Таблица3[[#This Row],[Birthday]]),"",DATEDIF(Таблица3[[#This Row],[Birthday]],Таблица3[[#This Row],[Date]],"y"))</f>
        <v>80</v>
      </c>
      <c r="G640" s="724">
        <v>21312</v>
      </c>
      <c r="H640" s="725">
        <v>35</v>
      </c>
      <c r="I640" s="726" t="s">
        <v>178</v>
      </c>
      <c r="J640" s="726" t="s">
        <v>158</v>
      </c>
      <c r="K640" s="726" t="s">
        <v>174</v>
      </c>
      <c r="L640" s="726" t="s">
        <v>163</v>
      </c>
      <c r="M640" s="726" t="s">
        <v>159</v>
      </c>
      <c r="N640" s="726">
        <v>2</v>
      </c>
      <c r="O640" s="726" t="s">
        <v>164</v>
      </c>
      <c r="P640" s="727" t="s">
        <v>28</v>
      </c>
      <c r="Q640" s="726"/>
      <c r="R640" s="727" t="s">
        <v>31</v>
      </c>
      <c r="S640" s="747"/>
    </row>
    <row r="641" spans="1:19" x14ac:dyDescent="0.25">
      <c r="A641" s="19">
        <v>640</v>
      </c>
      <c r="B641" s="719">
        <v>45501</v>
      </c>
      <c r="C641" s="720" t="s">
        <v>940</v>
      </c>
      <c r="D641" s="721">
        <v>17294</v>
      </c>
      <c r="E641" s="722" t="s">
        <v>194</v>
      </c>
      <c r="F641" s="723">
        <f>IF(ISBLANK(Таблица3[[#This Row],[Birthday]]),"",DATEDIF(Таблица3[[#This Row],[Birthday]],Таблица3[[#This Row],[Date]],"y"))</f>
        <v>77</v>
      </c>
      <c r="G641" s="724">
        <v>21418</v>
      </c>
      <c r="H641" s="725">
        <v>35</v>
      </c>
      <c r="I641" s="726" t="s">
        <v>350</v>
      </c>
      <c r="J641" s="726" t="s">
        <v>158</v>
      </c>
      <c r="K641" s="726"/>
      <c r="L641" s="726"/>
      <c r="M641" s="726" t="s">
        <v>159</v>
      </c>
      <c r="N641" s="726"/>
      <c r="O641" s="726"/>
      <c r="P641" s="727" t="s">
        <v>28</v>
      </c>
      <c r="Q641" s="726"/>
      <c r="R641" s="727" t="s">
        <v>165</v>
      </c>
      <c r="S641" s="747"/>
    </row>
    <row r="642" spans="1:19" x14ac:dyDescent="0.25">
      <c r="A642" s="19">
        <v>641</v>
      </c>
      <c r="B642" s="719">
        <v>45501</v>
      </c>
      <c r="C642" s="720" t="s">
        <v>941</v>
      </c>
      <c r="D642" s="721">
        <v>21202</v>
      </c>
      <c r="E642" s="722" t="s">
        <v>193</v>
      </c>
      <c r="F642" s="723">
        <f>IF(ISBLANK(Таблица3[[#This Row],[Birthday]]),"",DATEDIF(Таблица3[[#This Row],[Birthday]],Таблица3[[#This Row],[Date]],"y"))</f>
        <v>66</v>
      </c>
      <c r="G642" s="724">
        <v>21442</v>
      </c>
      <c r="H642" s="725">
        <v>35</v>
      </c>
      <c r="I642" s="726" t="s">
        <v>350</v>
      </c>
      <c r="J642" s="726" t="s">
        <v>158</v>
      </c>
      <c r="K642" s="726"/>
      <c r="L642" s="726"/>
      <c r="M642" s="726" t="s">
        <v>159</v>
      </c>
      <c r="N642" s="726"/>
      <c r="O642" s="726"/>
      <c r="P642" s="727" t="s">
        <v>28</v>
      </c>
      <c r="Q642" s="726"/>
      <c r="R642" s="727" t="s">
        <v>165</v>
      </c>
      <c r="S642" s="747"/>
    </row>
    <row r="643" spans="1:19" x14ac:dyDescent="0.25">
      <c r="A643" s="19">
        <v>642</v>
      </c>
      <c r="B643" s="719">
        <v>45503</v>
      </c>
      <c r="C643" s="720" t="s">
        <v>942</v>
      </c>
      <c r="D643" s="721">
        <v>18504</v>
      </c>
      <c r="E643" s="47" t="s">
        <v>193</v>
      </c>
      <c r="F643" s="723">
        <f>IF(ISBLANK(Таблица3[[#This Row],[Birthday]]),"",DATEDIF(Таблица3[[#This Row],[Birthday]],Таблица3[[#This Row],[Date]],"y"))</f>
        <v>73</v>
      </c>
      <c r="G643" s="724">
        <v>21674</v>
      </c>
      <c r="H643" s="725">
        <v>35</v>
      </c>
      <c r="I643" s="726" t="s">
        <v>350</v>
      </c>
      <c r="J643" s="726" t="s">
        <v>158</v>
      </c>
      <c r="K643" s="726" t="s">
        <v>174</v>
      </c>
      <c r="L643" s="50" t="s">
        <v>206</v>
      </c>
      <c r="M643" s="50" t="s">
        <v>159</v>
      </c>
      <c r="N643" s="726">
        <v>2</v>
      </c>
      <c r="O643" s="50" t="s">
        <v>164</v>
      </c>
      <c r="P643" s="51" t="s">
        <v>28</v>
      </c>
      <c r="Q643" s="726"/>
      <c r="R643" s="51" t="s">
        <v>29</v>
      </c>
      <c r="S643" s="747"/>
    </row>
    <row r="644" spans="1:19" x14ac:dyDescent="0.25">
      <c r="A644" s="19">
        <v>643</v>
      </c>
      <c r="B644" s="719">
        <v>45503</v>
      </c>
      <c r="C644" s="45" t="s">
        <v>943</v>
      </c>
      <c r="D644" s="721">
        <v>23211</v>
      </c>
      <c r="E644" s="47" t="s">
        <v>193</v>
      </c>
      <c r="F644" s="723">
        <f>IF(ISBLANK(Таблица3[[#This Row],[Birthday]]),"",DATEDIF(Таблица3[[#This Row],[Birthday]],Таблица3[[#This Row],[Date]],"y"))</f>
        <v>61</v>
      </c>
      <c r="G644" s="724">
        <v>21722</v>
      </c>
      <c r="H644" s="725">
        <v>35</v>
      </c>
      <c r="I644" s="726" t="s">
        <v>178</v>
      </c>
      <c r="J644" s="726" t="s">
        <v>158</v>
      </c>
      <c r="K644" s="726"/>
      <c r="L644" s="726"/>
      <c r="M644" s="726"/>
      <c r="N644" s="726"/>
      <c r="O644" s="726"/>
      <c r="P644" s="727" t="s">
        <v>28</v>
      </c>
      <c r="Q644" s="726"/>
      <c r="R644" s="51" t="s">
        <v>29</v>
      </c>
      <c r="S644" s="747"/>
    </row>
    <row r="645" spans="1:19" x14ac:dyDescent="0.25">
      <c r="A645" s="19">
        <v>644</v>
      </c>
      <c r="B645" s="719">
        <v>45503</v>
      </c>
      <c r="C645" s="45" t="s">
        <v>944</v>
      </c>
      <c r="D645" s="721">
        <v>18183</v>
      </c>
      <c r="E645" s="47" t="s">
        <v>193</v>
      </c>
      <c r="F645" s="723">
        <f>IF(ISBLANK(Таблица3[[#This Row],[Birthday]]),"",DATEDIF(Таблица3[[#This Row],[Birthday]],Таблица3[[#This Row],[Date]],"y"))</f>
        <v>74</v>
      </c>
      <c r="G645" s="724">
        <v>21730</v>
      </c>
      <c r="H645" s="725">
        <v>35</v>
      </c>
      <c r="I645" s="726" t="s">
        <v>178</v>
      </c>
      <c r="J645" s="726" t="s">
        <v>158</v>
      </c>
      <c r="K645" s="726" t="s">
        <v>174</v>
      </c>
      <c r="L645" s="50" t="s">
        <v>163</v>
      </c>
      <c r="M645" s="50" t="s">
        <v>159</v>
      </c>
      <c r="N645" s="726">
        <v>2</v>
      </c>
      <c r="O645" s="50" t="s">
        <v>164</v>
      </c>
      <c r="P645" s="51" t="s">
        <v>28</v>
      </c>
      <c r="Q645" s="726"/>
      <c r="R645" s="51" t="s">
        <v>29</v>
      </c>
      <c r="S645" s="747"/>
    </row>
    <row r="646" spans="1:19" x14ac:dyDescent="0.25">
      <c r="A646" s="19">
        <v>645</v>
      </c>
      <c r="B646" s="719">
        <v>45506</v>
      </c>
      <c r="C646" s="720" t="s">
        <v>945</v>
      </c>
      <c r="D646" s="721">
        <v>17869</v>
      </c>
      <c r="E646" s="47" t="s">
        <v>194</v>
      </c>
      <c r="F646" s="723">
        <f>IF(ISBLANK(Таблица3[[#This Row],[Birthday]]),"",DATEDIF(Таблица3[[#This Row],[Birthday]],Таблица3[[#This Row],[Date]],"y"))</f>
        <v>75</v>
      </c>
      <c r="G646" s="724">
        <v>22024</v>
      </c>
      <c r="H646" s="725">
        <v>35</v>
      </c>
      <c r="I646" s="726" t="s">
        <v>350</v>
      </c>
      <c r="J646" s="726" t="s">
        <v>158</v>
      </c>
      <c r="K646" s="726" t="s">
        <v>174</v>
      </c>
      <c r="L646" s="50" t="s">
        <v>163</v>
      </c>
      <c r="M646" s="50" t="s">
        <v>159</v>
      </c>
      <c r="N646" s="726">
        <v>2</v>
      </c>
      <c r="O646" s="50" t="s">
        <v>164</v>
      </c>
      <c r="P646" s="51" t="s">
        <v>28</v>
      </c>
      <c r="Q646" s="726"/>
      <c r="R646" s="51" t="s">
        <v>33</v>
      </c>
      <c r="S646" s="747"/>
    </row>
    <row r="647" spans="1:19" x14ac:dyDescent="0.25">
      <c r="A647" s="19">
        <v>646</v>
      </c>
      <c r="B647" s="719">
        <v>45506</v>
      </c>
      <c r="C647" s="45" t="s">
        <v>946</v>
      </c>
      <c r="D647" s="721">
        <v>20560</v>
      </c>
      <c r="E647" s="47" t="s">
        <v>193</v>
      </c>
      <c r="F647" s="723">
        <f>IF(ISBLANK(Таблица3[[#This Row],[Birthday]]),"",DATEDIF(Таблица3[[#This Row],[Birthday]],Таблица3[[#This Row],[Date]],"y"))</f>
        <v>68</v>
      </c>
      <c r="G647" s="724">
        <v>22040</v>
      </c>
      <c r="H647" s="725">
        <v>35</v>
      </c>
      <c r="I647" s="726" t="s">
        <v>178</v>
      </c>
      <c r="J647" s="726" t="s">
        <v>158</v>
      </c>
      <c r="K647" s="726" t="s">
        <v>174</v>
      </c>
      <c r="L647" s="50" t="s">
        <v>163</v>
      </c>
      <c r="M647" s="50" t="s">
        <v>159</v>
      </c>
      <c r="N647" s="726">
        <v>2</v>
      </c>
      <c r="O647" s="50" t="s">
        <v>164</v>
      </c>
      <c r="P647" s="51" t="s">
        <v>28</v>
      </c>
      <c r="Q647" s="726"/>
      <c r="R647" s="51" t="s">
        <v>31</v>
      </c>
      <c r="S647" s="747"/>
    </row>
    <row r="648" spans="1:19" x14ac:dyDescent="0.25">
      <c r="A648" s="19">
        <v>647</v>
      </c>
      <c r="B648" s="719">
        <v>45510</v>
      </c>
      <c r="C648" s="45" t="s">
        <v>947</v>
      </c>
      <c r="D648" s="721">
        <v>18898</v>
      </c>
      <c r="E648" s="47" t="s">
        <v>194</v>
      </c>
      <c r="F648" s="723">
        <f>IF(ISBLANK(Таблица3[[#This Row],[Birthday]]),"",DATEDIF(Таблица3[[#This Row],[Birthday]],Таблица3[[#This Row],[Date]],"y"))</f>
        <v>72</v>
      </c>
      <c r="G648" s="724">
        <v>22211</v>
      </c>
      <c r="H648" s="725">
        <v>24</v>
      </c>
      <c r="I648" s="726" t="s">
        <v>608</v>
      </c>
      <c r="J648" s="726"/>
      <c r="K648" s="726" t="s">
        <v>174</v>
      </c>
      <c r="L648" s="50" t="s">
        <v>163</v>
      </c>
      <c r="M648" s="50" t="s">
        <v>159</v>
      </c>
      <c r="N648" s="726">
        <v>2</v>
      </c>
      <c r="O648" s="50" t="s">
        <v>164</v>
      </c>
      <c r="P648" s="51" t="s">
        <v>28</v>
      </c>
      <c r="Q648" s="726"/>
      <c r="R648" s="51" t="s">
        <v>31</v>
      </c>
      <c r="S648" s="747"/>
    </row>
    <row r="649" spans="1:19" x14ac:dyDescent="0.25">
      <c r="A649" s="19">
        <v>648</v>
      </c>
      <c r="B649" s="719">
        <v>45510</v>
      </c>
      <c r="C649" s="45" t="s">
        <v>948</v>
      </c>
      <c r="D649" s="721">
        <v>16591</v>
      </c>
      <c r="E649" s="47" t="s">
        <v>194</v>
      </c>
      <c r="F649" s="723">
        <f>IF(ISBLANK(Таблица3[[#This Row],[Birthday]]),"",DATEDIF(Таблица3[[#This Row],[Birthday]],Таблица3[[#This Row],[Date]],"y"))</f>
        <v>79</v>
      </c>
      <c r="G649" s="724">
        <v>22155</v>
      </c>
      <c r="H649" s="725">
        <v>24</v>
      </c>
      <c r="I649" s="726" t="s">
        <v>178</v>
      </c>
      <c r="J649" s="726" t="s">
        <v>158</v>
      </c>
      <c r="K649" s="726"/>
      <c r="L649" s="726"/>
      <c r="M649" s="50" t="s">
        <v>159</v>
      </c>
      <c r="N649" s="726"/>
      <c r="O649" s="726"/>
      <c r="P649" s="51" t="s">
        <v>28</v>
      </c>
      <c r="Q649" s="726"/>
      <c r="R649" s="51" t="s">
        <v>31</v>
      </c>
      <c r="S649" s="747"/>
    </row>
    <row r="650" spans="1:19" x14ac:dyDescent="0.25">
      <c r="A650" s="19">
        <v>649</v>
      </c>
      <c r="B650" s="719">
        <v>45510</v>
      </c>
      <c r="C650" s="45" t="s">
        <v>949</v>
      </c>
      <c r="D650" s="721">
        <v>17449</v>
      </c>
      <c r="E650" s="47" t="s">
        <v>194</v>
      </c>
      <c r="F650" s="723">
        <f>IF(ISBLANK(Таблица3[[#This Row],[Birthday]]),"",DATEDIF(Таблица3[[#This Row],[Birthday]],Таблица3[[#This Row],[Date]],"y"))</f>
        <v>76</v>
      </c>
      <c r="G650" s="724">
        <v>22419</v>
      </c>
      <c r="H650" s="725">
        <v>24</v>
      </c>
      <c r="I650" s="726" t="s">
        <v>350</v>
      </c>
      <c r="J650" s="726" t="s">
        <v>158</v>
      </c>
      <c r="K650" s="726" t="s">
        <v>174</v>
      </c>
      <c r="L650" s="50" t="s">
        <v>183</v>
      </c>
      <c r="M650" s="50" t="s">
        <v>159</v>
      </c>
      <c r="N650" s="726">
        <v>1</v>
      </c>
      <c r="O650" s="50" t="s">
        <v>164</v>
      </c>
      <c r="P650" s="51" t="s">
        <v>28</v>
      </c>
      <c r="Q650" s="726"/>
      <c r="R650" s="51" t="s">
        <v>33</v>
      </c>
      <c r="S650" s="747"/>
    </row>
    <row r="651" spans="1:19" x14ac:dyDescent="0.25">
      <c r="A651" s="19">
        <v>650</v>
      </c>
      <c r="B651" s="728">
        <v>45513</v>
      </c>
      <c r="C651" s="729" t="s">
        <v>950</v>
      </c>
      <c r="D651" s="730">
        <v>28394</v>
      </c>
      <c r="E651" s="54" t="s">
        <v>193</v>
      </c>
      <c r="F651" s="731">
        <f>IF(ISBLANK(Таблица3[[#This Row],[Birthday]]),"",DATEDIF(Таблица3[[#This Row],[Birthday]],Таблица3[[#This Row],[Date]],"y"))</f>
        <v>46</v>
      </c>
      <c r="G651" s="732">
        <v>22694</v>
      </c>
      <c r="H651" s="733">
        <v>35</v>
      </c>
      <c r="I651" s="734" t="s">
        <v>350</v>
      </c>
      <c r="J651" s="734" t="s">
        <v>158</v>
      </c>
      <c r="K651" s="734" t="s">
        <v>174</v>
      </c>
      <c r="L651" s="57" t="s">
        <v>183</v>
      </c>
      <c r="M651" s="57" t="s">
        <v>159</v>
      </c>
      <c r="N651" s="734">
        <v>1</v>
      </c>
      <c r="O651" s="57" t="s">
        <v>164</v>
      </c>
      <c r="P651" s="58" t="s">
        <v>28</v>
      </c>
      <c r="Q651" s="734"/>
      <c r="R651" s="58" t="s">
        <v>31</v>
      </c>
      <c r="S651" s="747"/>
    </row>
    <row r="652" spans="1:19" x14ac:dyDescent="0.25">
      <c r="A652" s="19">
        <v>651</v>
      </c>
      <c r="B652" s="728">
        <v>45513</v>
      </c>
      <c r="C652" s="45" t="s">
        <v>951</v>
      </c>
      <c r="D652" s="737">
        <v>17371</v>
      </c>
      <c r="E652" s="47" t="s">
        <v>194</v>
      </c>
      <c r="F652" s="738">
        <f>IF(ISBLANK(Таблица3[[#This Row],[Birthday]]),"",DATEDIF(Таблица3[[#This Row],[Birthday]],Таблица3[[#This Row],[Date]],"y"))</f>
        <v>77</v>
      </c>
      <c r="G652" s="739">
        <v>22712</v>
      </c>
      <c r="H652" s="740">
        <v>35</v>
      </c>
      <c r="I652" s="741" t="s">
        <v>350</v>
      </c>
      <c r="J652" s="741" t="s">
        <v>158</v>
      </c>
      <c r="K652" s="741"/>
      <c r="L652" s="741"/>
      <c r="M652" s="50" t="s">
        <v>203</v>
      </c>
      <c r="N652" s="741"/>
      <c r="O652" s="741"/>
      <c r="P652" s="51" t="s">
        <v>28</v>
      </c>
      <c r="Q652" s="741"/>
      <c r="R652" s="51" t="s">
        <v>31</v>
      </c>
      <c r="S652" s="747"/>
    </row>
    <row r="653" spans="1:19" x14ac:dyDescent="0.25">
      <c r="A653" s="19">
        <v>652</v>
      </c>
      <c r="B653" s="728">
        <v>45513</v>
      </c>
      <c r="C653" s="45" t="s">
        <v>952</v>
      </c>
      <c r="D653" s="737">
        <v>23943</v>
      </c>
      <c r="E653" s="47" t="s">
        <v>193</v>
      </c>
      <c r="F653" s="738">
        <f>IF(ISBLANK(Таблица3[[#This Row],[Birthday]]),"",DATEDIF(Таблица3[[#This Row],[Birthday]],Таблица3[[#This Row],[Date]],"y"))</f>
        <v>59</v>
      </c>
      <c r="G653" s="739">
        <v>22705</v>
      </c>
      <c r="H653" s="740">
        <v>35</v>
      </c>
      <c r="I653" s="741" t="s">
        <v>350</v>
      </c>
      <c r="J653" s="741" t="s">
        <v>158</v>
      </c>
      <c r="K653" s="741" t="s">
        <v>172</v>
      </c>
      <c r="L653" s="50" t="s">
        <v>163</v>
      </c>
      <c r="M653" s="50" t="s">
        <v>159</v>
      </c>
      <c r="N653" s="741"/>
      <c r="O653" s="50" t="s">
        <v>192</v>
      </c>
      <c r="P653" s="51" t="s">
        <v>28</v>
      </c>
      <c r="Q653" s="741"/>
      <c r="R653" s="51" t="s">
        <v>31</v>
      </c>
      <c r="S653" s="747"/>
    </row>
    <row r="654" spans="1:19" x14ac:dyDescent="0.25">
      <c r="A654" s="19">
        <v>653</v>
      </c>
      <c r="B654" s="728">
        <v>45513</v>
      </c>
      <c r="C654" s="45" t="s">
        <v>953</v>
      </c>
      <c r="D654" s="737">
        <v>22109</v>
      </c>
      <c r="E654" s="47" t="s">
        <v>193</v>
      </c>
      <c r="F654" s="738">
        <f>IF(ISBLANK(Таблица3[[#This Row],[Birthday]]),"",DATEDIF(Таблица3[[#This Row],[Birthday]],Таблица3[[#This Row],[Date]],"y"))</f>
        <v>64</v>
      </c>
      <c r="G654" s="739">
        <v>22743</v>
      </c>
      <c r="H654" s="740">
        <v>35</v>
      </c>
      <c r="I654" s="741" t="s">
        <v>350</v>
      </c>
      <c r="J654" s="741" t="s">
        <v>158</v>
      </c>
      <c r="K654" s="741" t="s">
        <v>174</v>
      </c>
      <c r="L654" s="50" t="s">
        <v>163</v>
      </c>
      <c r="M654" s="50" t="s">
        <v>159</v>
      </c>
      <c r="N654" s="741">
        <v>2</v>
      </c>
      <c r="O654" s="50" t="s">
        <v>164</v>
      </c>
      <c r="P654" s="51" t="s">
        <v>28</v>
      </c>
      <c r="Q654" s="741"/>
      <c r="R654" s="51" t="s">
        <v>31</v>
      </c>
      <c r="S654" s="747"/>
    </row>
    <row r="655" spans="1:19" x14ac:dyDescent="0.25">
      <c r="A655" s="19">
        <v>654</v>
      </c>
      <c r="B655" s="728">
        <v>45513</v>
      </c>
      <c r="C655" s="45" t="s">
        <v>954</v>
      </c>
      <c r="D655" s="737">
        <v>24427</v>
      </c>
      <c r="E655" s="47" t="s">
        <v>193</v>
      </c>
      <c r="F655" s="738">
        <f>IF(ISBLANK(Таблица3[[#This Row],[Birthday]]),"",DATEDIF(Таблица3[[#This Row],[Birthday]],Таблица3[[#This Row],[Date]],"y"))</f>
        <v>57</v>
      </c>
      <c r="G655" s="739">
        <v>22755</v>
      </c>
      <c r="H655" s="740">
        <v>35</v>
      </c>
      <c r="I655" s="741" t="s">
        <v>178</v>
      </c>
      <c r="J655" s="741" t="s">
        <v>158</v>
      </c>
      <c r="K655" s="741" t="s">
        <v>174</v>
      </c>
      <c r="L655" s="50" t="s">
        <v>183</v>
      </c>
      <c r="M655" s="50" t="s">
        <v>159</v>
      </c>
      <c r="N655" s="741">
        <v>1</v>
      </c>
      <c r="O655" s="50" t="s">
        <v>164</v>
      </c>
      <c r="P655" s="51" t="s">
        <v>28</v>
      </c>
      <c r="Q655" s="741"/>
      <c r="R655" s="51" t="s">
        <v>33</v>
      </c>
      <c r="S655" s="747"/>
    </row>
    <row r="656" spans="1:19" x14ac:dyDescent="0.25">
      <c r="A656" s="19">
        <v>655</v>
      </c>
      <c r="B656" s="735">
        <v>45516</v>
      </c>
      <c r="C656" s="45" t="s">
        <v>955</v>
      </c>
      <c r="D656" s="737">
        <v>21931</v>
      </c>
      <c r="E656" s="47" t="s">
        <v>193</v>
      </c>
      <c r="F656" s="738">
        <f>IF(ISBLANK(Таблица3[[#This Row],[Birthday]]),"",DATEDIF(Таблица3[[#This Row],[Birthday]],Таблица3[[#This Row],[Date]],"y"))</f>
        <v>64</v>
      </c>
      <c r="G656" s="739">
        <v>22965</v>
      </c>
      <c r="H656" s="740">
        <v>35</v>
      </c>
      <c r="I656" s="741" t="s">
        <v>178</v>
      </c>
      <c r="J656" s="741" t="s">
        <v>158</v>
      </c>
      <c r="K656" s="741" t="s">
        <v>174</v>
      </c>
      <c r="L656" s="50" t="s">
        <v>206</v>
      </c>
      <c r="M656" s="50" t="s">
        <v>159</v>
      </c>
      <c r="N656" s="741">
        <v>2</v>
      </c>
      <c r="O656" s="50" t="s">
        <v>164</v>
      </c>
      <c r="P656" s="51" t="s">
        <v>28</v>
      </c>
      <c r="Q656" s="741"/>
      <c r="R656" s="51" t="s">
        <v>32</v>
      </c>
      <c r="S656" s="747"/>
    </row>
    <row r="657" spans="1:19" x14ac:dyDescent="0.25">
      <c r="A657" s="19">
        <v>656</v>
      </c>
      <c r="B657" s="735">
        <v>45516</v>
      </c>
      <c r="C657" s="45" t="s">
        <v>956</v>
      </c>
      <c r="D657" s="737">
        <v>23019</v>
      </c>
      <c r="E657" s="47" t="s">
        <v>193</v>
      </c>
      <c r="F657" s="738">
        <f>IF(ISBLANK(Таблица3[[#This Row],[Birthday]]),"",DATEDIF(Таблица3[[#This Row],[Birthday]],Таблица3[[#This Row],[Date]],"y"))</f>
        <v>61</v>
      </c>
      <c r="G657" s="739">
        <v>22966</v>
      </c>
      <c r="H657" s="740">
        <v>35</v>
      </c>
      <c r="I657" s="741" t="s">
        <v>178</v>
      </c>
      <c r="J657" s="741" t="s">
        <v>158</v>
      </c>
      <c r="K657" s="741" t="s">
        <v>174</v>
      </c>
      <c r="L657" s="50" t="s">
        <v>163</v>
      </c>
      <c r="M657" s="50" t="s">
        <v>159</v>
      </c>
      <c r="N657" s="741">
        <v>1</v>
      </c>
      <c r="O657" s="50" t="s">
        <v>164</v>
      </c>
      <c r="P657" s="51" t="s">
        <v>28</v>
      </c>
      <c r="Q657" s="741"/>
      <c r="R657" s="51" t="s">
        <v>32</v>
      </c>
      <c r="S657" s="747"/>
    </row>
    <row r="658" spans="1:19" x14ac:dyDescent="0.25">
      <c r="A658" s="19">
        <v>657</v>
      </c>
      <c r="B658" s="735">
        <v>45517</v>
      </c>
      <c r="C658" s="45" t="s">
        <v>957</v>
      </c>
      <c r="D658" s="737">
        <v>19865</v>
      </c>
      <c r="E658" s="47" t="s">
        <v>194</v>
      </c>
      <c r="F658" s="738">
        <f>IF(ISBLANK(Таблица3[[#This Row],[Birthday]]),"",DATEDIF(Таблица3[[#This Row],[Birthday]],Таблица3[[#This Row],[Date]],"y"))</f>
        <v>70</v>
      </c>
      <c r="G658" s="739">
        <v>22979</v>
      </c>
      <c r="H658" s="740">
        <v>35</v>
      </c>
      <c r="I658" s="741" t="s">
        <v>178</v>
      </c>
      <c r="J658" s="741" t="s">
        <v>158</v>
      </c>
      <c r="K658" s="741" t="s">
        <v>174</v>
      </c>
      <c r="L658" s="50" t="s">
        <v>163</v>
      </c>
      <c r="M658" s="50" t="s">
        <v>159</v>
      </c>
      <c r="N658" s="741">
        <v>2</v>
      </c>
      <c r="O658" s="50" t="s">
        <v>164</v>
      </c>
      <c r="P658" s="51" t="s">
        <v>28</v>
      </c>
      <c r="Q658" s="741"/>
      <c r="R658" s="742" t="s">
        <v>6</v>
      </c>
      <c r="S658" s="747"/>
    </row>
    <row r="659" spans="1:19" x14ac:dyDescent="0.25">
      <c r="A659" s="19">
        <v>658</v>
      </c>
      <c r="B659" s="735">
        <v>45521</v>
      </c>
      <c r="C659" s="736" t="s">
        <v>958</v>
      </c>
      <c r="D659" s="737">
        <v>27751</v>
      </c>
      <c r="E659" s="47" t="s">
        <v>194</v>
      </c>
      <c r="F659" s="738">
        <f>IF(ISBLANK(Таблица3[[#This Row],[Birthday]]),"",DATEDIF(Таблица3[[#This Row],[Birthday]],Таблица3[[#This Row],[Date]],"y"))</f>
        <v>48</v>
      </c>
      <c r="G659" s="739">
        <v>23468</v>
      </c>
      <c r="H659" s="740">
        <v>35</v>
      </c>
      <c r="I659" s="741" t="s">
        <v>178</v>
      </c>
      <c r="J659" s="741" t="s">
        <v>158</v>
      </c>
      <c r="K659" s="741" t="s">
        <v>174</v>
      </c>
      <c r="L659" s="50" t="s">
        <v>206</v>
      </c>
      <c r="M659" s="50" t="s">
        <v>159</v>
      </c>
      <c r="N659" s="741">
        <v>1</v>
      </c>
      <c r="O659" s="50" t="s">
        <v>164</v>
      </c>
      <c r="P659" s="51" t="s">
        <v>28</v>
      </c>
      <c r="Q659" s="741"/>
      <c r="R659" s="51" t="s">
        <v>165</v>
      </c>
      <c r="S659" s="747">
        <v>48</v>
      </c>
    </row>
    <row r="660" spans="1:19" x14ac:dyDescent="0.25">
      <c r="A660" s="19">
        <v>659</v>
      </c>
      <c r="B660" s="735">
        <v>45524</v>
      </c>
      <c r="C660" s="736" t="s">
        <v>959</v>
      </c>
      <c r="D660" s="737">
        <v>23662</v>
      </c>
      <c r="E660" s="47" t="s">
        <v>193</v>
      </c>
      <c r="F660" s="738">
        <f>IF(ISBLANK(Таблица3[[#This Row],[Birthday]]),"",DATEDIF(Таблица3[[#This Row],[Birthday]],Таблица3[[#This Row],[Date]],"y"))</f>
        <v>59</v>
      </c>
      <c r="G660" s="739">
        <v>23686</v>
      </c>
      <c r="H660" s="740">
        <v>35</v>
      </c>
      <c r="I660" s="741" t="s">
        <v>350</v>
      </c>
      <c r="J660" s="741" t="s">
        <v>158</v>
      </c>
      <c r="K660" s="741" t="s">
        <v>174</v>
      </c>
      <c r="L660" s="50" t="s">
        <v>183</v>
      </c>
      <c r="M660" s="50" t="s">
        <v>159</v>
      </c>
      <c r="N660" s="741">
        <v>2</v>
      </c>
      <c r="O660" s="50" t="s">
        <v>164</v>
      </c>
      <c r="P660" s="51" t="s">
        <v>28</v>
      </c>
      <c r="Q660" s="741"/>
      <c r="R660" s="51" t="s">
        <v>35</v>
      </c>
      <c r="S660" s="747"/>
    </row>
    <row r="661" spans="1:19" x14ac:dyDescent="0.25">
      <c r="A661" s="19">
        <v>660</v>
      </c>
      <c r="B661" s="735">
        <v>45524</v>
      </c>
      <c r="C661" s="45" t="s">
        <v>960</v>
      </c>
      <c r="D661" s="737">
        <v>25506</v>
      </c>
      <c r="E661" s="47" t="s">
        <v>194</v>
      </c>
      <c r="F661" s="738">
        <f>IF(ISBLANK(Таблица3[[#This Row],[Birthday]]),"",DATEDIF(Таблица3[[#This Row],[Birthday]],Таблица3[[#This Row],[Date]],"y"))</f>
        <v>54</v>
      </c>
      <c r="G661" s="739">
        <v>23748</v>
      </c>
      <c r="H661" s="740">
        <v>35</v>
      </c>
      <c r="I661" s="741" t="s">
        <v>350</v>
      </c>
      <c r="J661" s="741" t="s">
        <v>158</v>
      </c>
      <c r="K661" s="741" t="s">
        <v>174</v>
      </c>
      <c r="L661" s="50" t="s">
        <v>183</v>
      </c>
      <c r="M661" s="50" t="s">
        <v>159</v>
      </c>
      <c r="N661" s="741">
        <v>1</v>
      </c>
      <c r="O661" s="50" t="s">
        <v>164</v>
      </c>
      <c r="P661" s="51" t="s">
        <v>28</v>
      </c>
      <c r="Q661" s="741"/>
      <c r="R661" s="51" t="s">
        <v>6</v>
      </c>
      <c r="S661" s="747"/>
    </row>
    <row r="662" spans="1:19" x14ac:dyDescent="0.25">
      <c r="A662" s="19">
        <v>661</v>
      </c>
      <c r="B662" s="735">
        <v>45524</v>
      </c>
      <c r="C662" s="45" t="s">
        <v>961</v>
      </c>
      <c r="D662" s="737">
        <v>20825</v>
      </c>
      <c r="E662" s="47" t="s">
        <v>193</v>
      </c>
      <c r="F662" s="738">
        <f>IF(ISBLANK(Таблица3[[#This Row],[Birthday]]),"",DATEDIF(Таблица3[[#This Row],[Birthday]],Таблица3[[#This Row],[Date]],"y"))</f>
        <v>67</v>
      </c>
      <c r="G662" s="739">
        <v>23768</v>
      </c>
      <c r="H662" s="740">
        <v>35</v>
      </c>
      <c r="I662" s="741" t="s">
        <v>178</v>
      </c>
      <c r="J662" s="741" t="s">
        <v>158</v>
      </c>
      <c r="K662" s="741" t="s">
        <v>174</v>
      </c>
      <c r="L662" s="50" t="s">
        <v>206</v>
      </c>
      <c r="M662" s="50" t="s">
        <v>159</v>
      </c>
      <c r="N662" s="741">
        <v>1</v>
      </c>
      <c r="O662" s="50" t="s">
        <v>164</v>
      </c>
      <c r="P662" s="51" t="s">
        <v>28</v>
      </c>
      <c r="Q662" s="741"/>
      <c r="R662" s="51" t="s">
        <v>6</v>
      </c>
      <c r="S662" s="747" t="e">
        <f>NA()</f>
        <v>#N/A</v>
      </c>
    </row>
    <row r="663" spans="1:19" x14ac:dyDescent="0.25">
      <c r="A663" s="19">
        <v>662</v>
      </c>
      <c r="B663" s="735">
        <v>45527</v>
      </c>
      <c r="C663" s="736" t="s">
        <v>962</v>
      </c>
      <c r="D663" s="737">
        <v>25993</v>
      </c>
      <c r="E663" s="47" t="s">
        <v>193</v>
      </c>
      <c r="F663" s="738">
        <f>IF(ISBLANK(Таблица3[[#This Row],[Birthday]]),"",DATEDIF(Таблица3[[#This Row],[Birthday]],Таблица3[[#This Row],[Date]],"y"))</f>
        <v>53</v>
      </c>
      <c r="G663" s="739">
        <v>24008</v>
      </c>
      <c r="H663" s="740">
        <v>35</v>
      </c>
      <c r="I663" s="741" t="s">
        <v>350</v>
      </c>
      <c r="J663" s="741" t="s">
        <v>158</v>
      </c>
      <c r="K663" s="741" t="s">
        <v>174</v>
      </c>
      <c r="L663" s="50" t="s">
        <v>265</v>
      </c>
      <c r="M663" s="50" t="s">
        <v>159</v>
      </c>
      <c r="N663" s="741">
        <v>1</v>
      </c>
      <c r="O663" s="50" t="s">
        <v>164</v>
      </c>
      <c r="P663" s="51" t="s">
        <v>28</v>
      </c>
      <c r="Q663" s="741"/>
      <c r="R663" s="51" t="s">
        <v>35</v>
      </c>
      <c r="S663" s="747"/>
    </row>
    <row r="664" spans="1:19" x14ac:dyDescent="0.25">
      <c r="A664" s="19">
        <v>663</v>
      </c>
      <c r="B664" s="735">
        <v>45527</v>
      </c>
      <c r="C664" s="52" t="s">
        <v>963</v>
      </c>
      <c r="D664" s="737">
        <v>26655</v>
      </c>
      <c r="E664" s="54" t="s">
        <v>193</v>
      </c>
      <c r="F664" s="743">
        <f>IF(ISBLANK(Таблица3[[#This Row],[Birthday]]),"",DATEDIF(Таблица3[[#This Row],[Birthday]],Таблица3[[#This Row],[Date]],"y"))</f>
        <v>51</v>
      </c>
      <c r="G664" s="744">
        <v>24068</v>
      </c>
      <c r="H664" s="745">
        <v>35</v>
      </c>
      <c r="I664" s="746" t="s">
        <v>350</v>
      </c>
      <c r="J664" s="746" t="s">
        <v>158</v>
      </c>
      <c r="K664" s="746" t="s">
        <v>174</v>
      </c>
      <c r="L664" s="57" t="s">
        <v>163</v>
      </c>
      <c r="M664" s="57" t="s">
        <v>159</v>
      </c>
      <c r="N664" s="746">
        <v>1</v>
      </c>
      <c r="O664" s="57" t="s">
        <v>164</v>
      </c>
      <c r="P664" s="58" t="s">
        <v>28</v>
      </c>
      <c r="Q664" s="746"/>
      <c r="R664" s="58" t="s">
        <v>35</v>
      </c>
      <c r="S664" s="747"/>
    </row>
    <row r="665" spans="1:19" x14ac:dyDescent="0.25">
      <c r="A665" s="19">
        <v>664</v>
      </c>
      <c r="B665" s="735">
        <v>45527</v>
      </c>
      <c r="C665" s="45" t="s">
        <v>964</v>
      </c>
      <c r="D665" s="750">
        <v>18179</v>
      </c>
      <c r="E665" s="47" t="s">
        <v>193</v>
      </c>
      <c r="F665" s="751">
        <f>IF(ISBLANK(Таблица3[[#This Row],[Birthday]]),"",DATEDIF(Таблица3[[#This Row],[Birthday]],Таблица3[[#This Row],[Date]],"y"))</f>
        <v>74</v>
      </c>
      <c r="G665" s="752">
        <v>24113</v>
      </c>
      <c r="H665" s="753">
        <v>35</v>
      </c>
      <c r="I665" s="754" t="s">
        <v>350</v>
      </c>
      <c r="J665" s="754" t="s">
        <v>158</v>
      </c>
      <c r="K665" s="754" t="s">
        <v>174</v>
      </c>
      <c r="L665" s="50" t="s">
        <v>163</v>
      </c>
      <c r="M665" s="50" t="s">
        <v>203</v>
      </c>
      <c r="N665" s="754">
        <v>1</v>
      </c>
      <c r="O665" s="50" t="s">
        <v>164</v>
      </c>
      <c r="P665" s="51" t="s">
        <v>28</v>
      </c>
      <c r="Q665" s="754"/>
      <c r="R665" s="51" t="s">
        <v>35</v>
      </c>
      <c r="S665" s="755"/>
    </row>
    <row r="666" spans="1:19" x14ac:dyDescent="0.25">
      <c r="A666" s="19">
        <v>665</v>
      </c>
      <c r="B666" s="748">
        <v>45531</v>
      </c>
      <c r="C666" s="749" t="s">
        <v>965</v>
      </c>
      <c r="D666" s="750">
        <v>20099</v>
      </c>
      <c r="E666" s="47" t="s">
        <v>194</v>
      </c>
      <c r="F666" s="751">
        <f>IF(ISBLANK(Таблица3[[#This Row],[Birthday]]),"",DATEDIF(Таблица3[[#This Row],[Birthday]],Таблица3[[#This Row],[Date]],"y"))</f>
        <v>69</v>
      </c>
      <c r="G666" s="752">
        <v>24406</v>
      </c>
      <c r="H666" s="753">
        <v>35</v>
      </c>
      <c r="I666" s="754" t="s">
        <v>350</v>
      </c>
      <c r="J666" s="754" t="s">
        <v>158</v>
      </c>
      <c r="K666" s="754" t="s">
        <v>174</v>
      </c>
      <c r="L666" s="50" t="s">
        <v>163</v>
      </c>
      <c r="M666" s="50" t="s">
        <v>159</v>
      </c>
      <c r="N666" s="754">
        <v>1</v>
      </c>
      <c r="O666" s="50" t="s">
        <v>192</v>
      </c>
      <c r="P666" s="51" t="s">
        <v>28</v>
      </c>
      <c r="Q666" s="754"/>
      <c r="R666" s="51" t="s">
        <v>31</v>
      </c>
      <c r="S666" s="755"/>
    </row>
    <row r="667" spans="1:19" x14ac:dyDescent="0.25">
      <c r="A667" s="19">
        <v>666</v>
      </c>
      <c r="B667" s="748">
        <v>45532</v>
      </c>
      <c r="C667" s="749" t="s">
        <v>966</v>
      </c>
      <c r="D667" s="750">
        <v>19817</v>
      </c>
      <c r="E667" s="47" t="s">
        <v>193</v>
      </c>
      <c r="F667" s="751">
        <f>IF(ISBLANK(Таблица3[[#This Row],[Birthday]]),"",DATEDIF(Таблица3[[#This Row],[Birthday]],Таблица3[[#This Row],[Date]],"y"))</f>
        <v>70</v>
      </c>
      <c r="G667" s="752">
        <v>24450</v>
      </c>
      <c r="H667" s="753">
        <v>35</v>
      </c>
      <c r="I667" s="754" t="s">
        <v>178</v>
      </c>
      <c r="J667" s="754" t="s">
        <v>158</v>
      </c>
      <c r="K667" s="754" t="s">
        <v>174</v>
      </c>
      <c r="L667" s="50" t="s">
        <v>183</v>
      </c>
      <c r="M667" s="50" t="s">
        <v>159</v>
      </c>
      <c r="N667" s="754">
        <v>2</v>
      </c>
      <c r="O667" s="50" t="s">
        <v>164</v>
      </c>
      <c r="P667" s="51" t="s">
        <v>28</v>
      </c>
      <c r="Q667" s="754"/>
      <c r="R667" s="51" t="s">
        <v>31</v>
      </c>
      <c r="S667" s="755">
        <v>36</v>
      </c>
    </row>
    <row r="668" spans="1:19" x14ac:dyDescent="0.25">
      <c r="A668" s="19">
        <v>667</v>
      </c>
      <c r="B668" s="748">
        <v>45534</v>
      </c>
      <c r="C668" s="749" t="s">
        <v>967</v>
      </c>
      <c r="D668" s="750">
        <v>20668</v>
      </c>
      <c r="E668" s="47" t="s">
        <v>193</v>
      </c>
      <c r="F668" s="751">
        <f>IF(ISBLANK(Таблица3[[#This Row],[Birthday]]),"",DATEDIF(Таблица3[[#This Row],[Birthday]],Таблица3[[#This Row],[Date]],"y"))</f>
        <v>68</v>
      </c>
      <c r="G668" s="752">
        <v>24701</v>
      </c>
      <c r="H668" s="753">
        <v>35</v>
      </c>
      <c r="I668" s="754" t="s">
        <v>350</v>
      </c>
      <c r="J668" s="754" t="s">
        <v>158</v>
      </c>
      <c r="K668" s="754"/>
      <c r="L668" s="754"/>
      <c r="M668" s="50" t="s">
        <v>159</v>
      </c>
      <c r="N668" s="754"/>
      <c r="O668" s="754"/>
      <c r="P668" s="51" t="s">
        <v>28</v>
      </c>
      <c r="Q668" s="754"/>
      <c r="R668" s="51" t="s">
        <v>165</v>
      </c>
      <c r="S668" s="755"/>
    </row>
    <row r="669" spans="1:19" x14ac:dyDescent="0.25">
      <c r="A669" s="19">
        <v>668</v>
      </c>
      <c r="B669" s="748">
        <v>45534</v>
      </c>
      <c r="C669" s="45" t="s">
        <v>968</v>
      </c>
      <c r="D669" s="750">
        <v>21385</v>
      </c>
      <c r="E669" s="47" t="s">
        <v>194</v>
      </c>
      <c r="F669" s="751">
        <f>IF(ISBLANK(Таблица3[[#This Row],[Birthday]]),"",DATEDIF(Таблица3[[#This Row],[Birthday]],Таблица3[[#This Row],[Date]],"y"))</f>
        <v>66</v>
      </c>
      <c r="G669" s="752">
        <v>24232</v>
      </c>
      <c r="H669" s="753">
        <v>7</v>
      </c>
      <c r="I669" s="754" t="s">
        <v>243</v>
      </c>
      <c r="J669" s="754" t="s">
        <v>170</v>
      </c>
      <c r="K669" s="754"/>
      <c r="L669" s="754"/>
      <c r="M669" s="50" t="s">
        <v>159</v>
      </c>
      <c r="N669" s="754"/>
      <c r="O669" s="754"/>
      <c r="P669" s="51" t="s">
        <v>28</v>
      </c>
      <c r="Q669" s="754"/>
      <c r="R669" s="51" t="s">
        <v>165</v>
      </c>
      <c r="S669" s="755"/>
    </row>
    <row r="670" spans="1:19" x14ac:dyDescent="0.25">
      <c r="A670" s="19">
        <v>669</v>
      </c>
      <c r="B670" s="748">
        <v>45538</v>
      </c>
      <c r="C670" s="749" t="s">
        <v>969</v>
      </c>
      <c r="D670" s="750">
        <v>25595</v>
      </c>
      <c r="E670" s="47" t="s">
        <v>193</v>
      </c>
      <c r="F670" s="751">
        <f>IF(ISBLANK(Таблица3[[#This Row],[Birthday]]),"",DATEDIF(Таблица3[[#This Row],[Birthday]],Таблица3[[#This Row],[Date]],"y"))</f>
        <v>54</v>
      </c>
      <c r="G670" s="752">
        <v>25094</v>
      </c>
      <c r="H670" s="753">
        <v>35</v>
      </c>
      <c r="I670" s="754" t="s">
        <v>350</v>
      </c>
      <c r="J670" s="754" t="s">
        <v>158</v>
      </c>
      <c r="K670" s="754" t="s">
        <v>174</v>
      </c>
      <c r="L670" s="50" t="s">
        <v>163</v>
      </c>
      <c r="M670" s="50" t="s">
        <v>159</v>
      </c>
      <c r="N670" s="754">
        <v>3</v>
      </c>
      <c r="O670" s="50" t="s">
        <v>164</v>
      </c>
      <c r="P670" s="51" t="s">
        <v>28</v>
      </c>
      <c r="Q670" s="754"/>
      <c r="R670" s="51" t="s">
        <v>33</v>
      </c>
      <c r="S670" s="755"/>
    </row>
    <row r="671" spans="1:19" x14ac:dyDescent="0.25">
      <c r="A671" s="19">
        <v>670</v>
      </c>
      <c r="B671" s="748">
        <v>45538</v>
      </c>
      <c r="C671" s="45" t="s">
        <v>970</v>
      </c>
      <c r="D671" s="750">
        <v>24392</v>
      </c>
      <c r="E671" s="47" t="s">
        <v>193</v>
      </c>
      <c r="F671" s="751">
        <f>IF(ISBLANK(Таблица3[[#This Row],[Birthday]]),"",DATEDIF(Таблица3[[#This Row],[Birthday]],Таблица3[[#This Row],[Date]],"y"))</f>
        <v>57</v>
      </c>
      <c r="G671" s="752">
        <v>25098</v>
      </c>
      <c r="H671" s="753">
        <v>35</v>
      </c>
      <c r="I671" s="754" t="s">
        <v>350</v>
      </c>
      <c r="J671" s="754" t="s">
        <v>158</v>
      </c>
      <c r="K671" s="754" t="s">
        <v>174</v>
      </c>
      <c r="L671" s="50" t="s">
        <v>183</v>
      </c>
      <c r="M671" s="50" t="s">
        <v>159</v>
      </c>
      <c r="N671" s="754">
        <v>1</v>
      </c>
      <c r="O671" s="50" t="s">
        <v>164</v>
      </c>
      <c r="P671" s="51" t="s">
        <v>28</v>
      </c>
      <c r="Q671" s="754"/>
      <c r="R671" s="51" t="s">
        <v>33</v>
      </c>
      <c r="S671" s="755"/>
    </row>
    <row r="672" spans="1:19" x14ac:dyDescent="0.25">
      <c r="A672" s="19">
        <v>671</v>
      </c>
      <c r="B672" s="756">
        <v>45542</v>
      </c>
      <c r="C672" s="757" t="s">
        <v>971</v>
      </c>
      <c r="D672" s="758">
        <v>18377</v>
      </c>
      <c r="E672" s="54" t="s">
        <v>194</v>
      </c>
      <c r="F672" s="759">
        <f>IF(ISBLANK(Таблица3[[#This Row],[Birthday]]),"",DATEDIF(Таблица3[[#This Row],[Birthday]],Таблица3[[#This Row],[Date]],"y"))</f>
        <v>74</v>
      </c>
      <c r="G672" s="760">
        <v>25442</v>
      </c>
      <c r="H672" s="761">
        <v>35</v>
      </c>
      <c r="I672" s="762" t="s">
        <v>178</v>
      </c>
      <c r="J672" s="762" t="s">
        <v>158</v>
      </c>
      <c r="K672" s="762"/>
      <c r="L672" s="762"/>
      <c r="M672" s="57" t="s">
        <v>159</v>
      </c>
      <c r="N672" s="762"/>
      <c r="O672" s="762"/>
      <c r="P672" s="763" t="s">
        <v>28</v>
      </c>
      <c r="Q672" s="762"/>
      <c r="R672" s="763" t="s">
        <v>165</v>
      </c>
      <c r="S672" s="764"/>
    </row>
    <row r="673" spans="1:19" x14ac:dyDescent="0.25">
      <c r="A673" s="19">
        <v>672</v>
      </c>
      <c r="B673" s="756">
        <v>45542</v>
      </c>
      <c r="C673" s="766" t="s">
        <v>972</v>
      </c>
      <c r="D673" s="767">
        <v>24529</v>
      </c>
      <c r="E673" s="768" t="s">
        <v>193</v>
      </c>
      <c r="F673" s="769">
        <f>IF(ISBLANK(Таблица3[[#This Row],[Birthday]]),"",DATEDIF(Таблица3[[#This Row],[Birthday]],Таблица3[[#This Row],[Date]],"y"))</f>
        <v>57</v>
      </c>
      <c r="G673" s="770">
        <v>25449</v>
      </c>
      <c r="H673" s="771">
        <v>35</v>
      </c>
      <c r="I673" s="772" t="s">
        <v>178</v>
      </c>
      <c r="J673" s="772" t="s">
        <v>158</v>
      </c>
      <c r="K673" s="772" t="s">
        <v>174</v>
      </c>
      <c r="L673" s="772" t="s">
        <v>206</v>
      </c>
      <c r="M673" s="772" t="s">
        <v>159</v>
      </c>
      <c r="N673" s="772">
        <v>1</v>
      </c>
      <c r="O673" s="772" t="s">
        <v>164</v>
      </c>
      <c r="P673" s="773" t="s">
        <v>28</v>
      </c>
      <c r="Q673" s="772"/>
      <c r="R673" s="773" t="s">
        <v>165</v>
      </c>
      <c r="S673" s="774" t="e">
        <f>NA()</f>
        <v>#N/A</v>
      </c>
    </row>
    <row r="674" spans="1:19" x14ac:dyDescent="0.25">
      <c r="A674" s="19">
        <v>673</v>
      </c>
      <c r="B674" s="765">
        <v>45545</v>
      </c>
      <c r="C674" s="766" t="s">
        <v>973</v>
      </c>
      <c r="D674" s="767">
        <v>19733</v>
      </c>
      <c r="E674" s="47" t="s">
        <v>193</v>
      </c>
      <c r="F674" s="769">
        <f>IF(ISBLANK(Таблица3[[#This Row],[Birthday]]),"",DATEDIF(Таблица3[[#This Row],[Birthday]],Таблица3[[#This Row],[Date]],"y"))</f>
        <v>70</v>
      </c>
      <c r="G674" s="770">
        <v>25756</v>
      </c>
      <c r="H674" s="771">
        <v>35</v>
      </c>
      <c r="I674" s="772" t="s">
        <v>178</v>
      </c>
      <c r="J674" s="772" t="s">
        <v>158</v>
      </c>
      <c r="K674" s="772" t="s">
        <v>174</v>
      </c>
      <c r="L674" s="50" t="s">
        <v>163</v>
      </c>
      <c r="M674" s="50" t="s">
        <v>159</v>
      </c>
      <c r="N674" s="772">
        <v>1</v>
      </c>
      <c r="O674" s="50" t="s">
        <v>164</v>
      </c>
      <c r="P674" s="51" t="s">
        <v>28</v>
      </c>
      <c r="Q674" s="772"/>
      <c r="R674" s="51" t="s">
        <v>21</v>
      </c>
      <c r="S674" s="774"/>
    </row>
    <row r="675" spans="1:19" x14ac:dyDescent="0.25">
      <c r="A675" s="19">
        <v>674</v>
      </c>
      <c r="B675" s="765">
        <v>45545</v>
      </c>
      <c r="C675" s="45" t="s">
        <v>974</v>
      </c>
      <c r="D675" s="767">
        <v>25778</v>
      </c>
      <c r="E675" s="47" t="s">
        <v>193</v>
      </c>
      <c r="F675" s="769">
        <f>IF(ISBLANK(Таблица3[[#This Row],[Birthday]]),"",DATEDIF(Таблица3[[#This Row],[Birthday]],Таблица3[[#This Row],[Date]],"y"))</f>
        <v>54</v>
      </c>
      <c r="G675" s="770">
        <v>25768</v>
      </c>
      <c r="H675" s="771">
        <v>35</v>
      </c>
      <c r="I675" s="772" t="s">
        <v>178</v>
      </c>
      <c r="J675" s="772" t="s">
        <v>158</v>
      </c>
      <c r="K675" s="772"/>
      <c r="L675" s="772"/>
      <c r="M675" s="772"/>
      <c r="N675" s="772"/>
      <c r="O675" s="772"/>
      <c r="P675" s="773" t="s">
        <v>28</v>
      </c>
      <c r="Q675" s="772"/>
      <c r="R675" s="773" t="s">
        <v>33</v>
      </c>
      <c r="S675" s="774"/>
    </row>
    <row r="676" spans="1:19" x14ac:dyDescent="0.25">
      <c r="A676" s="19">
        <v>675</v>
      </c>
      <c r="B676" s="765">
        <v>45545</v>
      </c>
      <c r="C676" s="766" t="s">
        <v>975</v>
      </c>
      <c r="D676" s="767">
        <v>24033</v>
      </c>
      <c r="E676" s="47" t="s">
        <v>193</v>
      </c>
      <c r="F676" s="769">
        <f>IF(ISBLANK(Таблица3[[#This Row],[Birthday]]),"",DATEDIF(Таблица3[[#This Row],[Birthday]],Таблица3[[#This Row],[Date]],"y"))</f>
        <v>58</v>
      </c>
      <c r="G676" s="770">
        <v>25772</v>
      </c>
      <c r="H676" s="771">
        <v>35</v>
      </c>
      <c r="I676" s="772" t="s">
        <v>178</v>
      </c>
      <c r="J676" s="772" t="s">
        <v>158</v>
      </c>
      <c r="K676" s="772" t="s">
        <v>174</v>
      </c>
      <c r="L676" s="50" t="s">
        <v>163</v>
      </c>
      <c r="M676" s="50" t="s">
        <v>159</v>
      </c>
      <c r="N676" s="772">
        <v>1</v>
      </c>
      <c r="O676" s="50" t="s">
        <v>164</v>
      </c>
      <c r="P676" s="51" t="s">
        <v>28</v>
      </c>
      <c r="Q676" s="772"/>
      <c r="R676" s="51" t="s">
        <v>33</v>
      </c>
      <c r="S676" s="774">
        <v>41</v>
      </c>
    </row>
    <row r="677" spans="1:19" x14ac:dyDescent="0.25">
      <c r="A677" s="19">
        <v>676</v>
      </c>
      <c r="B677" s="765">
        <v>45545</v>
      </c>
      <c r="C677" s="45" t="s">
        <v>976</v>
      </c>
      <c r="D677" s="767">
        <v>24144</v>
      </c>
      <c r="E677" s="47" t="s">
        <v>193</v>
      </c>
      <c r="F677" s="769">
        <f>IF(ISBLANK(Таблица3[[#This Row],[Birthday]]),"",DATEDIF(Таблица3[[#This Row],[Birthday]],Таблица3[[#This Row],[Date]],"y"))</f>
        <v>58</v>
      </c>
      <c r="G677" s="770">
        <v>25777</v>
      </c>
      <c r="H677" s="771">
        <v>35</v>
      </c>
      <c r="I677" s="772" t="s">
        <v>178</v>
      </c>
      <c r="J677" s="772" t="s">
        <v>158</v>
      </c>
      <c r="K677" s="772" t="s">
        <v>174</v>
      </c>
      <c r="L677" s="50" t="s">
        <v>163</v>
      </c>
      <c r="M677" s="50" t="s">
        <v>159</v>
      </c>
      <c r="N677" s="772">
        <v>1</v>
      </c>
      <c r="O677" s="50" t="s">
        <v>164</v>
      </c>
      <c r="P677" s="51" t="s">
        <v>28</v>
      </c>
      <c r="Q677" s="772"/>
      <c r="R677" s="51" t="s">
        <v>33</v>
      </c>
      <c r="S677" s="774">
        <v>50</v>
      </c>
    </row>
    <row r="678" spans="1:19" x14ac:dyDescent="0.25">
      <c r="A678" s="19">
        <v>677</v>
      </c>
      <c r="B678" s="765">
        <v>45546</v>
      </c>
      <c r="C678" s="45" t="s">
        <v>977</v>
      </c>
      <c r="D678" s="767">
        <v>17202</v>
      </c>
      <c r="E678" s="47" t="s">
        <v>194</v>
      </c>
      <c r="F678" s="769">
        <f>IF(ISBLANK(Таблица3[[#This Row],[Birthday]]),"",DATEDIF(Таблица3[[#This Row],[Birthday]],Таблица3[[#This Row],[Date]],"y"))</f>
        <v>77</v>
      </c>
      <c r="G678" s="770">
        <v>25779</v>
      </c>
      <c r="H678" s="771">
        <v>35</v>
      </c>
      <c r="I678" s="772" t="s">
        <v>350</v>
      </c>
      <c r="J678" s="772" t="s">
        <v>158</v>
      </c>
      <c r="K678" s="772" t="s">
        <v>174</v>
      </c>
      <c r="L678" s="50" t="s">
        <v>183</v>
      </c>
      <c r="M678" s="50" t="s">
        <v>159</v>
      </c>
      <c r="N678" s="772">
        <v>1</v>
      </c>
      <c r="O678" s="50" t="s">
        <v>164</v>
      </c>
      <c r="P678" s="51" t="s">
        <v>28</v>
      </c>
      <c r="Q678" s="772"/>
      <c r="R678" s="51" t="s">
        <v>21</v>
      </c>
      <c r="S678" s="774"/>
    </row>
    <row r="679" spans="1:19" x14ac:dyDescent="0.25">
      <c r="A679" s="19">
        <v>678</v>
      </c>
      <c r="B679" s="765">
        <v>45548</v>
      </c>
      <c r="C679" s="45" t="s">
        <v>978</v>
      </c>
      <c r="D679" s="767">
        <v>22878</v>
      </c>
      <c r="E679" s="47" t="s">
        <v>193</v>
      </c>
      <c r="F679" s="769">
        <f>IF(ISBLANK(Таблица3[[#This Row],[Birthday]]),"",DATEDIF(Таблица3[[#This Row],[Birthday]],Таблица3[[#This Row],[Date]],"y"))</f>
        <v>62</v>
      </c>
      <c r="G679" s="770">
        <v>26095</v>
      </c>
      <c r="H679" s="771">
        <v>35</v>
      </c>
      <c r="I679" s="772" t="s">
        <v>178</v>
      </c>
      <c r="J679" s="50" t="s">
        <v>158</v>
      </c>
      <c r="K679" s="772" t="s">
        <v>174</v>
      </c>
      <c r="L679" s="50" t="s">
        <v>163</v>
      </c>
      <c r="M679" s="50" t="s">
        <v>159</v>
      </c>
      <c r="N679" s="772">
        <v>2</v>
      </c>
      <c r="O679" s="50" t="s">
        <v>164</v>
      </c>
      <c r="P679" s="51" t="s">
        <v>28</v>
      </c>
      <c r="Q679" s="772"/>
      <c r="R679" s="51" t="s">
        <v>33</v>
      </c>
      <c r="S679" s="774" t="e">
        <f>NA()</f>
        <v>#N/A</v>
      </c>
    </row>
    <row r="680" spans="1:19" x14ac:dyDescent="0.25">
      <c r="A680" s="19">
        <v>679</v>
      </c>
      <c r="B680" s="765">
        <v>45548</v>
      </c>
      <c r="C680" s="45" t="s">
        <v>979</v>
      </c>
      <c r="D680" s="767">
        <v>20738</v>
      </c>
      <c r="E680" s="47" t="s">
        <v>194</v>
      </c>
      <c r="F680" s="769">
        <f>IF(ISBLANK(Таблица3[[#This Row],[Birthday]]),"",DATEDIF(Таблица3[[#This Row],[Birthday]],Таблица3[[#This Row],[Date]],"y"))</f>
        <v>67</v>
      </c>
      <c r="G680" s="770">
        <v>26102</v>
      </c>
      <c r="H680" s="771">
        <v>35</v>
      </c>
      <c r="I680" s="772" t="s">
        <v>178</v>
      </c>
      <c r="J680" s="772" t="s">
        <v>158</v>
      </c>
      <c r="K680" s="772" t="s">
        <v>174</v>
      </c>
      <c r="L680" s="50" t="s">
        <v>163</v>
      </c>
      <c r="M680" s="50" t="s">
        <v>159</v>
      </c>
      <c r="N680" s="772">
        <v>1</v>
      </c>
      <c r="O680" s="50" t="s">
        <v>164</v>
      </c>
      <c r="P680" s="51" t="s">
        <v>28</v>
      </c>
      <c r="Q680" s="772"/>
      <c r="R680" s="51" t="s">
        <v>33</v>
      </c>
      <c r="S680" s="774" t="e">
        <f>NA()</f>
        <v>#N/A</v>
      </c>
    </row>
    <row r="681" spans="1:19" x14ac:dyDescent="0.25">
      <c r="A681" s="19">
        <v>680</v>
      </c>
      <c r="B681" s="765">
        <v>45548</v>
      </c>
      <c r="C681" s="52" t="s">
        <v>980</v>
      </c>
      <c r="D681" s="775">
        <v>17593</v>
      </c>
      <c r="E681" s="54" t="s">
        <v>193</v>
      </c>
      <c r="F681" s="776">
        <f>IF(ISBLANK(Таблица3[[#This Row],[Birthday]]),"",DATEDIF(Таблица3[[#This Row],[Birthday]],Таблица3[[#This Row],[Date]],"y"))</f>
        <v>76</v>
      </c>
      <c r="G681" s="777">
        <v>26111</v>
      </c>
      <c r="H681" s="778">
        <v>35</v>
      </c>
      <c r="I681" s="779" t="s">
        <v>178</v>
      </c>
      <c r="J681" s="779" t="s">
        <v>158</v>
      </c>
      <c r="K681" s="779" t="s">
        <v>174</v>
      </c>
      <c r="L681" s="57" t="s">
        <v>206</v>
      </c>
      <c r="M681" s="57" t="s">
        <v>159</v>
      </c>
      <c r="N681" s="779">
        <v>1</v>
      </c>
      <c r="O681" s="57" t="s">
        <v>164</v>
      </c>
      <c r="P681" s="58" t="s">
        <v>28</v>
      </c>
      <c r="Q681" s="779"/>
      <c r="R681" s="58" t="s">
        <v>165</v>
      </c>
      <c r="S681" s="780">
        <v>46</v>
      </c>
    </row>
    <row r="682" spans="1:19" x14ac:dyDescent="0.25">
      <c r="A682" s="19">
        <v>681</v>
      </c>
      <c r="B682" s="781">
        <v>45552</v>
      </c>
      <c r="C682" s="45" t="s">
        <v>981</v>
      </c>
      <c r="D682" s="783">
        <v>30465</v>
      </c>
      <c r="E682" s="47" t="s">
        <v>193</v>
      </c>
      <c r="F682" s="784">
        <f>IF(ISBLANK(Таблица3[[#This Row],[Birthday]]),"",DATEDIF(Таблица3[[#This Row],[Birthday]],Таблица3[[#This Row],[Date]],"y"))</f>
        <v>41</v>
      </c>
      <c r="G682" s="785">
        <v>26450</v>
      </c>
      <c r="H682" s="786">
        <v>35</v>
      </c>
      <c r="I682" s="787" t="s">
        <v>178</v>
      </c>
      <c r="J682" s="787" t="s">
        <v>158</v>
      </c>
      <c r="K682" s="787"/>
      <c r="L682" s="50" t="s">
        <v>984</v>
      </c>
      <c r="M682" s="50" t="s">
        <v>159</v>
      </c>
      <c r="N682" s="787"/>
      <c r="O682" s="787"/>
      <c r="P682" s="51" t="s">
        <v>28</v>
      </c>
      <c r="Q682" s="787"/>
      <c r="R682" s="51" t="s">
        <v>33</v>
      </c>
      <c r="S682" s="788"/>
    </row>
    <row r="683" spans="1:19" x14ac:dyDescent="0.25">
      <c r="A683" s="19">
        <v>682</v>
      </c>
      <c r="B683" s="781">
        <v>45552</v>
      </c>
      <c r="C683" s="45" t="s">
        <v>983</v>
      </c>
      <c r="D683" s="783">
        <v>18869</v>
      </c>
      <c r="E683" s="47" t="s">
        <v>194</v>
      </c>
      <c r="F683" s="784">
        <f>IF(ISBLANK(Таблица3[[#This Row],[Birthday]]),"",DATEDIF(Таблица3[[#This Row],[Birthday]],Таблица3[[#This Row],[Date]],"y"))</f>
        <v>73</v>
      </c>
      <c r="G683" s="785">
        <v>26335</v>
      </c>
      <c r="H683" s="786">
        <v>35</v>
      </c>
      <c r="I683" s="787" t="s">
        <v>350</v>
      </c>
      <c r="J683" s="787" t="s">
        <v>158</v>
      </c>
      <c r="K683" s="787"/>
      <c r="L683" s="50" t="s">
        <v>984</v>
      </c>
      <c r="M683" s="50" t="s">
        <v>203</v>
      </c>
      <c r="N683" s="787"/>
      <c r="O683" s="787"/>
      <c r="P683" s="51" t="s">
        <v>28</v>
      </c>
      <c r="Q683" s="787"/>
      <c r="R683" s="51" t="s">
        <v>33</v>
      </c>
      <c r="S683" s="788"/>
    </row>
    <row r="684" spans="1:19" x14ac:dyDescent="0.25">
      <c r="A684" s="19">
        <v>683</v>
      </c>
      <c r="B684" s="781">
        <v>45552</v>
      </c>
      <c r="C684" s="45" t="s">
        <v>985</v>
      </c>
      <c r="D684" s="783">
        <v>16354</v>
      </c>
      <c r="E684" s="47" t="s">
        <v>194</v>
      </c>
      <c r="F684" s="784">
        <f>IF(ISBLANK(Таблица3[[#This Row],[Birthday]]),"",DATEDIF(Таблица3[[#This Row],[Birthday]],Таблица3[[#This Row],[Date]],"y"))</f>
        <v>79</v>
      </c>
      <c r="G684" s="785">
        <v>26364</v>
      </c>
      <c r="H684" s="786">
        <v>35</v>
      </c>
      <c r="I684" s="787" t="s">
        <v>350</v>
      </c>
      <c r="J684" s="787" t="s">
        <v>158</v>
      </c>
      <c r="K684" s="787"/>
      <c r="L684" s="787"/>
      <c r="M684" s="50" t="s">
        <v>159</v>
      </c>
      <c r="N684" s="787"/>
      <c r="O684" s="787"/>
      <c r="P684" s="51" t="s">
        <v>28</v>
      </c>
      <c r="Q684" s="787"/>
      <c r="R684" s="51" t="s">
        <v>33</v>
      </c>
      <c r="S684" s="788"/>
    </row>
    <row r="685" spans="1:19" x14ac:dyDescent="0.25">
      <c r="A685" s="19">
        <v>684</v>
      </c>
      <c r="B685" s="781">
        <v>45552</v>
      </c>
      <c r="C685" s="45" t="s">
        <v>986</v>
      </c>
      <c r="D685" s="783">
        <v>18418</v>
      </c>
      <c r="E685" s="47" t="s">
        <v>193</v>
      </c>
      <c r="F685" s="784">
        <f>IF(ISBLANK(Таблица3[[#This Row],[Birthday]]),"",DATEDIF(Таблица3[[#This Row],[Birthday]],Таблица3[[#This Row],[Date]],"y"))</f>
        <v>74</v>
      </c>
      <c r="G685" s="785">
        <v>26485</v>
      </c>
      <c r="H685" s="786">
        <v>35</v>
      </c>
      <c r="I685" s="787" t="s">
        <v>178</v>
      </c>
      <c r="J685" s="787" t="s">
        <v>158</v>
      </c>
      <c r="K685" s="787" t="s">
        <v>174</v>
      </c>
      <c r="L685" s="50" t="s">
        <v>163</v>
      </c>
      <c r="M685" s="50" t="s">
        <v>159</v>
      </c>
      <c r="N685" s="787">
        <v>1</v>
      </c>
      <c r="O685" s="50" t="s">
        <v>164</v>
      </c>
      <c r="P685" s="51" t="s">
        <v>28</v>
      </c>
      <c r="Q685" s="787"/>
      <c r="R685" s="51" t="s">
        <v>33</v>
      </c>
      <c r="S685" s="788"/>
    </row>
    <row r="686" spans="1:19" x14ac:dyDescent="0.25">
      <c r="A686" s="19">
        <v>685</v>
      </c>
      <c r="B686" s="781">
        <v>45556</v>
      </c>
      <c r="C686" s="782" t="s">
        <v>987</v>
      </c>
      <c r="D686" s="783">
        <v>18933</v>
      </c>
      <c r="E686" s="47" t="s">
        <v>193</v>
      </c>
      <c r="F686" s="784">
        <f>IF(ISBLANK(Таблица3[[#This Row],[Birthday]]),"",DATEDIF(Таблица3[[#This Row],[Birthday]],Таблица3[[#This Row],[Date]],"y"))</f>
        <v>72</v>
      </c>
      <c r="G686" s="785">
        <v>26860</v>
      </c>
      <c r="H686" s="786">
        <v>35</v>
      </c>
      <c r="I686" s="787" t="s">
        <v>350</v>
      </c>
      <c r="J686" s="787" t="s">
        <v>158</v>
      </c>
      <c r="K686" s="787" t="s">
        <v>174</v>
      </c>
      <c r="L686" s="50" t="s">
        <v>163</v>
      </c>
      <c r="M686" s="50" t="s">
        <v>159</v>
      </c>
      <c r="N686" s="787">
        <v>1</v>
      </c>
      <c r="O686" s="50" t="s">
        <v>164</v>
      </c>
      <c r="P686" s="51" t="s">
        <v>28</v>
      </c>
      <c r="Q686" s="787"/>
      <c r="R686" s="51" t="s">
        <v>21</v>
      </c>
      <c r="S686" s="788"/>
    </row>
    <row r="687" spans="1:19" x14ac:dyDescent="0.25">
      <c r="A687" s="19">
        <v>686</v>
      </c>
      <c r="B687" s="781">
        <v>45556</v>
      </c>
      <c r="C687" s="45" t="s">
        <v>988</v>
      </c>
      <c r="D687" s="783">
        <v>21051</v>
      </c>
      <c r="E687" s="47" t="s">
        <v>193</v>
      </c>
      <c r="F687" s="784">
        <f>IF(ISBLANK(Таблица3[[#This Row],[Birthday]]),"",DATEDIF(Таблица3[[#This Row],[Birthday]],Таблица3[[#This Row],[Date]],"y"))</f>
        <v>67</v>
      </c>
      <c r="G687" s="785">
        <v>26875</v>
      </c>
      <c r="H687" s="786">
        <v>35</v>
      </c>
      <c r="I687" s="787" t="s">
        <v>925</v>
      </c>
      <c r="J687" s="787" t="s">
        <v>170</v>
      </c>
      <c r="K687" s="787" t="s">
        <v>176</v>
      </c>
      <c r="L687" s="50" t="s">
        <v>989</v>
      </c>
      <c r="M687" s="50" t="s">
        <v>203</v>
      </c>
      <c r="N687" s="787"/>
      <c r="O687" s="50" t="s">
        <v>164</v>
      </c>
      <c r="P687" s="51" t="s">
        <v>28</v>
      </c>
      <c r="Q687" s="787" t="s">
        <v>26</v>
      </c>
      <c r="R687" s="51" t="s">
        <v>21</v>
      </c>
      <c r="S687" s="788"/>
    </row>
    <row r="688" spans="1:19" x14ac:dyDescent="0.25">
      <c r="A688" s="19">
        <v>687</v>
      </c>
      <c r="B688" s="781">
        <v>45559</v>
      </c>
      <c r="C688" s="782" t="s">
        <v>990</v>
      </c>
      <c r="D688" s="783">
        <v>27992</v>
      </c>
      <c r="E688" s="47" t="s">
        <v>193</v>
      </c>
      <c r="F688" s="784">
        <f>IF(ISBLANK(Таблица3[[#This Row],[Birthday]]),"",DATEDIF(Таблица3[[#This Row],[Birthday]],Таблица3[[#This Row],[Date]],"y"))</f>
        <v>48</v>
      </c>
      <c r="G688" s="785">
        <v>27139</v>
      </c>
      <c r="H688" s="786">
        <v>35</v>
      </c>
      <c r="I688" s="787" t="s">
        <v>178</v>
      </c>
      <c r="J688" s="787" t="s">
        <v>158</v>
      </c>
      <c r="K688" s="787" t="s">
        <v>174</v>
      </c>
      <c r="L688" s="50" t="s">
        <v>183</v>
      </c>
      <c r="M688" s="50" t="s">
        <v>159</v>
      </c>
      <c r="N688" s="787">
        <v>1</v>
      </c>
      <c r="O688" s="50" t="s">
        <v>164</v>
      </c>
      <c r="P688" s="51" t="s">
        <v>28</v>
      </c>
      <c r="Q688" s="787"/>
      <c r="R688" s="51" t="s">
        <v>31</v>
      </c>
      <c r="S688" s="788" t="e">
        <f>NA()</f>
        <v>#N/A</v>
      </c>
    </row>
    <row r="689" spans="1:19" x14ac:dyDescent="0.25">
      <c r="A689" s="19">
        <v>688</v>
      </c>
      <c r="B689" s="781">
        <v>45559</v>
      </c>
      <c r="C689" s="45" t="s">
        <v>991</v>
      </c>
      <c r="D689" s="783">
        <v>21182</v>
      </c>
      <c r="E689" s="47" t="s">
        <v>193</v>
      </c>
      <c r="F689" s="784">
        <f>IF(ISBLANK(Таблица3[[#This Row],[Birthday]]),"",DATEDIF(Таблица3[[#This Row],[Birthday]],Таблица3[[#This Row],[Date]],"y"))</f>
        <v>66</v>
      </c>
      <c r="G689" s="785">
        <v>27177</v>
      </c>
      <c r="H689" s="786">
        <v>35</v>
      </c>
      <c r="I689" s="787" t="s">
        <v>178</v>
      </c>
      <c r="J689" s="787" t="s">
        <v>158</v>
      </c>
      <c r="K689" s="787" t="s">
        <v>174</v>
      </c>
      <c r="L689" s="50" t="s">
        <v>183</v>
      </c>
      <c r="M689" s="50" t="s">
        <v>159</v>
      </c>
      <c r="N689" s="787">
        <v>1</v>
      </c>
      <c r="O689" s="50" t="s">
        <v>164</v>
      </c>
      <c r="P689" s="51" t="s">
        <v>28</v>
      </c>
      <c r="Q689" s="787"/>
      <c r="R689" s="51" t="s">
        <v>31</v>
      </c>
      <c r="S689" s="788" t="e">
        <f>NA()</f>
        <v>#N/A</v>
      </c>
    </row>
    <row r="690" spans="1:19" x14ac:dyDescent="0.25">
      <c r="A690" s="19">
        <v>689</v>
      </c>
      <c r="B690" s="781">
        <v>45559</v>
      </c>
      <c r="C690" s="45" t="s">
        <v>993</v>
      </c>
      <c r="D690" s="783">
        <v>19444</v>
      </c>
      <c r="E690" s="47" t="s">
        <v>193</v>
      </c>
      <c r="F690" s="784">
        <f>IF(ISBLANK(Таблица3[[#This Row],[Birthday]]),"",DATEDIF(Таблица3[[#This Row],[Birthday]],Таблица3[[#This Row],[Date]],"y"))</f>
        <v>71</v>
      </c>
      <c r="G690" s="785">
        <v>26875</v>
      </c>
      <c r="H690" s="786">
        <v>26</v>
      </c>
      <c r="I690" s="787" t="s">
        <v>925</v>
      </c>
      <c r="J690" s="787" t="s">
        <v>170</v>
      </c>
      <c r="K690" s="787" t="s">
        <v>176</v>
      </c>
      <c r="L690" s="50" t="s">
        <v>989</v>
      </c>
      <c r="M690" s="50" t="s">
        <v>203</v>
      </c>
      <c r="N690" s="787"/>
      <c r="O690" s="50" t="s">
        <v>192</v>
      </c>
      <c r="P690" s="51" t="s">
        <v>28</v>
      </c>
      <c r="Q690" s="787" t="s">
        <v>26</v>
      </c>
      <c r="R690" s="51" t="s">
        <v>12</v>
      </c>
      <c r="S690" s="788"/>
    </row>
    <row r="691" spans="1:19" x14ac:dyDescent="0.25">
      <c r="A691" s="19">
        <v>690</v>
      </c>
      <c r="B691" s="781">
        <v>45559</v>
      </c>
      <c r="C691" s="52" t="s">
        <v>992</v>
      </c>
      <c r="D691" s="789">
        <v>20912</v>
      </c>
      <c r="E691" s="54" t="s">
        <v>193</v>
      </c>
      <c r="F691" s="790">
        <f>IF(ISBLANK(Таблица3[[#This Row],[Birthday]]),"",DATEDIF(Таблица3[[#This Row],[Birthday]],Таблица3[[#This Row],[Date]],"y"))</f>
        <v>67</v>
      </c>
      <c r="G691" s="791">
        <v>27172</v>
      </c>
      <c r="H691" s="792">
        <v>35</v>
      </c>
      <c r="I691" s="793" t="s">
        <v>350</v>
      </c>
      <c r="J691" s="793" t="s">
        <v>158</v>
      </c>
      <c r="K691" s="793" t="s">
        <v>174</v>
      </c>
      <c r="L691" s="57" t="s">
        <v>183</v>
      </c>
      <c r="M691" s="57" t="s">
        <v>159</v>
      </c>
      <c r="N691" s="793">
        <v>3</v>
      </c>
      <c r="O691" s="57" t="s">
        <v>164</v>
      </c>
      <c r="P691" s="58" t="s">
        <v>28</v>
      </c>
      <c r="Q691" s="793"/>
      <c r="R691" s="58" t="s">
        <v>12</v>
      </c>
      <c r="S691" s="794"/>
    </row>
    <row r="692" spans="1:19" x14ac:dyDescent="0.25">
      <c r="A692" s="19">
        <v>691</v>
      </c>
      <c r="B692" s="781">
        <v>45564</v>
      </c>
      <c r="C692" s="796" t="s">
        <v>995</v>
      </c>
      <c r="D692" s="797">
        <v>15232</v>
      </c>
      <c r="E692" s="798" t="s">
        <v>193</v>
      </c>
      <c r="F692" s="799">
        <f>IF(ISBLANK(Таблица3[[#This Row],[Birthday]]),"",DATEDIF(Таблица3[[#This Row],[Birthday]],Таблица3[[#This Row],[Date]],"y"))</f>
        <v>83</v>
      </c>
      <c r="G692" s="800">
        <v>27587</v>
      </c>
      <c r="H692" s="801">
        <v>35</v>
      </c>
      <c r="I692" s="802" t="s">
        <v>350</v>
      </c>
      <c r="J692" s="802" t="s">
        <v>158</v>
      </c>
      <c r="K692" s="802"/>
      <c r="L692" s="802"/>
      <c r="M692" s="802" t="s">
        <v>159</v>
      </c>
      <c r="N692" s="802"/>
      <c r="O692" s="802"/>
      <c r="P692" s="803" t="s">
        <v>28</v>
      </c>
      <c r="Q692" s="802"/>
      <c r="R692" s="803" t="s">
        <v>29</v>
      </c>
      <c r="S692" s="804"/>
    </row>
    <row r="693" spans="1:19" x14ac:dyDescent="0.25">
      <c r="A693" s="19">
        <v>692</v>
      </c>
      <c r="B693" s="781">
        <v>45564</v>
      </c>
      <c r="C693" s="796" t="s">
        <v>996</v>
      </c>
      <c r="D693" s="797">
        <v>25381</v>
      </c>
      <c r="E693" s="47" t="s">
        <v>194</v>
      </c>
      <c r="F693" s="799">
        <f>IF(ISBLANK(Таблица3[[#This Row],[Birthday]]),"",DATEDIF(Таблица3[[#This Row],[Birthday]],Таблица3[[#This Row],[Date]],"y"))</f>
        <v>55</v>
      </c>
      <c r="G693" s="800">
        <v>27591</v>
      </c>
      <c r="H693" s="801">
        <v>26</v>
      </c>
      <c r="I693" s="802" t="s">
        <v>925</v>
      </c>
      <c r="J693" s="802" t="s">
        <v>170</v>
      </c>
      <c r="K693" s="802" t="s">
        <v>176</v>
      </c>
      <c r="L693" s="50" t="s">
        <v>989</v>
      </c>
      <c r="M693" s="50" t="s">
        <v>159</v>
      </c>
      <c r="N693" s="802"/>
      <c r="O693" s="50" t="s">
        <v>164</v>
      </c>
      <c r="P693" s="51" t="s">
        <v>28</v>
      </c>
      <c r="Q693" s="802" t="s">
        <v>23</v>
      </c>
      <c r="R693" s="51" t="s">
        <v>35</v>
      </c>
      <c r="S693" s="804"/>
    </row>
    <row r="694" spans="1:19" x14ac:dyDescent="0.25">
      <c r="A694" s="19">
        <v>693</v>
      </c>
      <c r="B694" s="781">
        <v>45564</v>
      </c>
      <c r="C694" s="796" t="s">
        <v>997</v>
      </c>
      <c r="D694" s="797">
        <v>18964</v>
      </c>
      <c r="E694" s="47" t="s">
        <v>193</v>
      </c>
      <c r="F694" s="799">
        <f>IF(ISBLANK(Таблица3[[#This Row],[Birthday]]),"",DATEDIF(Таблица3[[#This Row],[Birthday]],Таблица3[[#This Row],[Date]],"y"))</f>
        <v>72</v>
      </c>
      <c r="G694" s="800">
        <v>27593</v>
      </c>
      <c r="H694" s="801">
        <v>35</v>
      </c>
      <c r="I694" s="802" t="s">
        <v>350</v>
      </c>
      <c r="J694" s="802" t="s">
        <v>158</v>
      </c>
      <c r="K694" s="802" t="s">
        <v>174</v>
      </c>
      <c r="L694" s="50" t="s">
        <v>163</v>
      </c>
      <c r="M694" s="50" t="s">
        <v>203</v>
      </c>
      <c r="N694" s="802">
        <v>5</v>
      </c>
      <c r="O694" s="50" t="s">
        <v>164</v>
      </c>
      <c r="P694" s="51" t="s">
        <v>28</v>
      </c>
      <c r="Q694" s="802"/>
      <c r="R694" s="51" t="s">
        <v>35</v>
      </c>
      <c r="S694" s="804"/>
    </row>
    <row r="695" spans="1:19" x14ac:dyDescent="0.25">
      <c r="A695" s="19">
        <v>694</v>
      </c>
      <c r="B695" s="795">
        <v>45568</v>
      </c>
      <c r="C695" s="796" t="s">
        <v>998</v>
      </c>
      <c r="D695" s="797">
        <v>20645</v>
      </c>
      <c r="E695" s="47" t="s">
        <v>193</v>
      </c>
      <c r="F695" s="799">
        <f>IF(ISBLANK(Таблица3[[#This Row],[Birthday]]),"",DATEDIF(Таблица3[[#This Row],[Birthday]],Таблица3[[#This Row],[Date]],"y"))</f>
        <v>68</v>
      </c>
      <c r="G695" s="800">
        <v>28117</v>
      </c>
      <c r="H695" s="801">
        <v>35</v>
      </c>
      <c r="I695" s="802" t="s">
        <v>350</v>
      </c>
      <c r="J695" s="802" t="s">
        <v>158</v>
      </c>
      <c r="K695" s="802" t="s">
        <v>174</v>
      </c>
      <c r="L695" s="50" t="s">
        <v>265</v>
      </c>
      <c r="M695" s="50" t="s">
        <v>159</v>
      </c>
      <c r="N695" s="802">
        <v>2</v>
      </c>
      <c r="O695" s="50" t="s">
        <v>164</v>
      </c>
      <c r="P695" s="51" t="s">
        <v>28</v>
      </c>
      <c r="Q695" s="802"/>
      <c r="R695" s="51" t="s">
        <v>21</v>
      </c>
      <c r="S695" s="804"/>
    </row>
    <row r="696" spans="1:19" x14ac:dyDescent="0.25">
      <c r="A696" s="19">
        <v>695</v>
      </c>
      <c r="B696" s="795">
        <v>45568</v>
      </c>
      <c r="C696" s="45" t="s">
        <v>999</v>
      </c>
      <c r="D696" s="797">
        <v>24874</v>
      </c>
      <c r="E696" s="47" t="s">
        <v>193</v>
      </c>
      <c r="F696" s="799">
        <f>IF(ISBLANK(Таблица3[[#This Row],[Birthday]]),"",DATEDIF(Таблица3[[#This Row],[Birthday]],Таблица3[[#This Row],[Date]],"y"))</f>
        <v>56</v>
      </c>
      <c r="G696" s="800">
        <v>28148</v>
      </c>
      <c r="H696" s="801">
        <v>35</v>
      </c>
      <c r="I696" s="802" t="s">
        <v>178</v>
      </c>
      <c r="J696" s="802" t="s">
        <v>158</v>
      </c>
      <c r="K696" s="802" t="s">
        <v>174</v>
      </c>
      <c r="L696" s="50" t="s">
        <v>163</v>
      </c>
      <c r="M696" s="50" t="s">
        <v>159</v>
      </c>
      <c r="N696" s="802">
        <v>2</v>
      </c>
      <c r="O696" s="50" t="s">
        <v>164</v>
      </c>
      <c r="P696" s="51" t="s">
        <v>28</v>
      </c>
      <c r="Q696" s="802"/>
      <c r="R696" s="51" t="s">
        <v>21</v>
      </c>
      <c r="S696" s="804"/>
    </row>
    <row r="697" spans="1:19" x14ac:dyDescent="0.25">
      <c r="A697" s="19">
        <v>696</v>
      </c>
      <c r="B697" s="795">
        <v>45574</v>
      </c>
      <c r="C697" s="796" t="s">
        <v>994</v>
      </c>
      <c r="D697" s="797">
        <v>23283</v>
      </c>
      <c r="E697" s="798" t="s">
        <v>193</v>
      </c>
      <c r="F697" s="799">
        <f>IF(ISBLANK(Таблица3[[#This Row],[Birthday]]),"",DATEDIF(Таблица3[[#This Row],[Birthday]],Таблица3[[#This Row],[Date]],"y"))</f>
        <v>61</v>
      </c>
      <c r="G697" s="800">
        <v>28185</v>
      </c>
      <c r="H697" s="801">
        <v>35</v>
      </c>
      <c r="I697" s="802" t="s">
        <v>350</v>
      </c>
      <c r="J697" s="802" t="s">
        <v>158</v>
      </c>
      <c r="K697" s="802" t="s">
        <v>174</v>
      </c>
      <c r="L697" s="802" t="s">
        <v>163</v>
      </c>
      <c r="M697" s="802" t="s">
        <v>159</v>
      </c>
      <c r="N697" s="802">
        <v>1</v>
      </c>
      <c r="O697" s="802" t="s">
        <v>164</v>
      </c>
      <c r="P697" s="803" t="s">
        <v>28</v>
      </c>
      <c r="Q697" s="802"/>
      <c r="R697" s="803" t="s">
        <v>34</v>
      </c>
      <c r="S697" s="804"/>
    </row>
    <row r="698" spans="1:19" x14ac:dyDescent="0.25">
      <c r="A698" s="19">
        <v>697</v>
      </c>
      <c r="B698" s="795">
        <v>45574</v>
      </c>
      <c r="C698" s="796" t="s">
        <v>1000</v>
      </c>
      <c r="D698" s="797">
        <v>29489</v>
      </c>
      <c r="E698" s="798" t="s">
        <v>193</v>
      </c>
      <c r="F698" s="799">
        <f>IF(ISBLANK(Таблица3[[#This Row],[Birthday]]),"",DATEDIF(Таблица3[[#This Row],[Birthday]],Таблица3[[#This Row],[Date]],"y"))</f>
        <v>44</v>
      </c>
      <c r="G698" s="800">
        <v>28708</v>
      </c>
      <c r="H698" s="801">
        <v>35</v>
      </c>
      <c r="I698" s="802" t="s">
        <v>178</v>
      </c>
      <c r="J698" s="802" t="s">
        <v>158</v>
      </c>
      <c r="K698" s="802" t="s">
        <v>174</v>
      </c>
      <c r="L698" s="802" t="s">
        <v>163</v>
      </c>
      <c r="M698" s="802" t="s">
        <v>159</v>
      </c>
      <c r="N698" s="802">
        <v>3</v>
      </c>
      <c r="O698" s="802" t="s">
        <v>164</v>
      </c>
      <c r="P698" s="803" t="s">
        <v>28</v>
      </c>
      <c r="Q698" s="802"/>
      <c r="R698" s="803" t="s">
        <v>6</v>
      </c>
      <c r="S698" s="804"/>
    </row>
    <row r="699" spans="1:19" x14ac:dyDescent="0.25">
      <c r="A699" s="19">
        <v>698</v>
      </c>
      <c r="B699" s="795">
        <v>45574</v>
      </c>
      <c r="C699" s="796" t="s">
        <v>1001</v>
      </c>
      <c r="D699" s="797">
        <v>26192</v>
      </c>
      <c r="E699" s="798" t="s">
        <v>193</v>
      </c>
      <c r="F699" s="799">
        <f>IF(ISBLANK(Таблица3[[#This Row],[Birthday]]),"",DATEDIF(Таблица3[[#This Row],[Birthday]],Таблица3[[#This Row],[Date]],"y"))</f>
        <v>53</v>
      </c>
      <c r="G699" s="800">
        <v>28702</v>
      </c>
      <c r="H699" s="801">
        <v>35</v>
      </c>
      <c r="I699" s="802" t="s">
        <v>350</v>
      </c>
      <c r="J699" s="802" t="s">
        <v>158</v>
      </c>
      <c r="K699" s="802" t="s">
        <v>174</v>
      </c>
      <c r="L699" s="802" t="s">
        <v>597</v>
      </c>
      <c r="M699" s="802" t="s">
        <v>159</v>
      </c>
      <c r="N699" s="802">
        <v>3</v>
      </c>
      <c r="O699" s="802" t="s">
        <v>164</v>
      </c>
      <c r="P699" s="803" t="s">
        <v>28</v>
      </c>
      <c r="Q699" s="802"/>
      <c r="R699" s="803" t="s">
        <v>6</v>
      </c>
      <c r="S699" s="804"/>
    </row>
    <row r="700" spans="1:19" x14ac:dyDescent="0.25">
      <c r="A700" s="19">
        <v>699</v>
      </c>
      <c r="B700" s="795">
        <v>45574</v>
      </c>
      <c r="C700" s="796" t="s">
        <v>1002</v>
      </c>
      <c r="D700" s="797">
        <v>17899</v>
      </c>
      <c r="E700" s="798" t="s">
        <v>193</v>
      </c>
      <c r="F700" s="799">
        <f>IF(ISBLANK(Таблица3[[#This Row],[Birthday]]),"",DATEDIF(Таблица3[[#This Row],[Birthday]],Таблица3[[#This Row],[Date]],"y"))</f>
        <v>75</v>
      </c>
      <c r="G700" s="800">
        <v>28725</v>
      </c>
      <c r="H700" s="801">
        <v>35</v>
      </c>
      <c r="I700" s="802" t="s">
        <v>178</v>
      </c>
      <c r="J700" s="802" t="s">
        <v>158</v>
      </c>
      <c r="K700" s="802" t="s">
        <v>174</v>
      </c>
      <c r="L700" s="802" t="s">
        <v>183</v>
      </c>
      <c r="M700" s="802" t="s">
        <v>159</v>
      </c>
      <c r="N700" s="802">
        <v>3</v>
      </c>
      <c r="O700" s="802" t="s">
        <v>164</v>
      </c>
      <c r="P700" s="803" t="s">
        <v>28</v>
      </c>
      <c r="Q700" s="802"/>
      <c r="R700" s="803" t="s">
        <v>6</v>
      </c>
      <c r="S700" s="804"/>
    </row>
    <row r="701" spans="1:19" x14ac:dyDescent="0.25">
      <c r="A701" s="19">
        <v>700</v>
      </c>
      <c r="B701" s="795">
        <v>45576</v>
      </c>
      <c r="C701" s="796" t="s">
        <v>1003</v>
      </c>
      <c r="D701" s="797">
        <v>27188</v>
      </c>
      <c r="E701" s="798" t="s">
        <v>193</v>
      </c>
      <c r="F701" s="799">
        <f>IF(ISBLANK(Таблица3[[#This Row],[Birthday]]),"",DATEDIF(Таблица3[[#This Row],[Birthday]],Таблица3[[#This Row],[Date]],"y"))</f>
        <v>50</v>
      </c>
      <c r="G701" s="800">
        <v>28911</v>
      </c>
      <c r="H701" s="801">
        <v>35</v>
      </c>
      <c r="I701" s="802" t="s">
        <v>178</v>
      </c>
      <c r="J701" s="802" t="s">
        <v>158</v>
      </c>
      <c r="K701" s="802" t="s">
        <v>174</v>
      </c>
      <c r="L701" s="802" t="s">
        <v>1004</v>
      </c>
      <c r="M701" s="802" t="s">
        <v>159</v>
      </c>
      <c r="N701" s="802">
        <v>2</v>
      </c>
      <c r="O701" s="802" t="s">
        <v>164</v>
      </c>
      <c r="P701" s="803" t="s">
        <v>28</v>
      </c>
      <c r="Q701" s="802"/>
      <c r="R701" s="803" t="s">
        <v>165</v>
      </c>
      <c r="S701" s="804"/>
    </row>
    <row r="702" spans="1:19" x14ac:dyDescent="0.25">
      <c r="A702" s="19">
        <v>701</v>
      </c>
      <c r="B702" s="795">
        <v>45576</v>
      </c>
      <c r="C702" s="796" t="s">
        <v>1005</v>
      </c>
      <c r="D702" s="797">
        <v>25229</v>
      </c>
      <c r="E702" s="798" t="s">
        <v>193</v>
      </c>
      <c r="F702" s="799">
        <f>IF(ISBLANK(Таблица3[[#This Row],[Birthday]]),"",DATEDIF(Таблица3[[#This Row],[Birthday]],Таблица3[[#This Row],[Date]],"y"))</f>
        <v>55</v>
      </c>
      <c r="G702" s="800">
        <v>28925</v>
      </c>
      <c r="H702" s="801">
        <v>35</v>
      </c>
      <c r="I702" s="802" t="s">
        <v>350</v>
      </c>
      <c r="J702" s="802" t="s">
        <v>158</v>
      </c>
      <c r="K702" s="802" t="s">
        <v>174</v>
      </c>
      <c r="L702" s="802" t="s">
        <v>183</v>
      </c>
      <c r="M702" s="802" t="s">
        <v>514</v>
      </c>
      <c r="N702" s="802">
        <v>2</v>
      </c>
      <c r="O702" s="802" t="s">
        <v>164</v>
      </c>
      <c r="P702" s="803" t="s">
        <v>28</v>
      </c>
      <c r="Q702" s="802"/>
      <c r="R702" s="803" t="s">
        <v>165</v>
      </c>
      <c r="S702" s="804"/>
    </row>
    <row r="703" spans="1:19" x14ac:dyDescent="0.25">
      <c r="A703" s="19">
        <v>702</v>
      </c>
      <c r="B703" s="795">
        <v>45576</v>
      </c>
      <c r="C703" s="45" t="s">
        <v>1006</v>
      </c>
      <c r="D703" s="797">
        <v>27467</v>
      </c>
      <c r="E703" s="47" t="s">
        <v>193</v>
      </c>
      <c r="F703" s="799">
        <f>IF(ISBLANK(Таблица3[[#This Row],[Birthday]]),"",DATEDIF(Таблица3[[#This Row],[Birthday]],Таблица3[[#This Row],[Date]],"y"))</f>
        <v>49</v>
      </c>
      <c r="G703" s="800">
        <v>28926</v>
      </c>
      <c r="H703" s="801">
        <v>35</v>
      </c>
      <c r="I703" s="802" t="s">
        <v>350</v>
      </c>
      <c r="J703" s="802" t="s">
        <v>158</v>
      </c>
      <c r="K703" s="802" t="s">
        <v>174</v>
      </c>
      <c r="L703" s="50" t="s">
        <v>206</v>
      </c>
      <c r="M703" s="50" t="s">
        <v>159</v>
      </c>
      <c r="N703" s="802">
        <v>1</v>
      </c>
      <c r="O703" s="50" t="s">
        <v>164</v>
      </c>
      <c r="P703" s="51" t="s">
        <v>28</v>
      </c>
      <c r="Q703" s="802"/>
      <c r="R703" s="51" t="s">
        <v>165</v>
      </c>
      <c r="S703" s="804"/>
    </row>
    <row r="704" spans="1:19" x14ac:dyDescent="0.25">
      <c r="A704" s="19">
        <v>703</v>
      </c>
      <c r="B704" s="795">
        <v>45580</v>
      </c>
      <c r="C704" s="45" t="s">
        <v>1007</v>
      </c>
      <c r="D704" s="797">
        <v>21837</v>
      </c>
      <c r="E704" s="47" t="s">
        <v>193</v>
      </c>
      <c r="F704" s="799">
        <f>IF(ISBLANK(Таблица3[[#This Row],[Birthday]]),"",DATEDIF(Таблица3[[#This Row],[Birthday]],Таблица3[[#This Row],[Date]],"y"))</f>
        <v>65</v>
      </c>
      <c r="G704" s="800">
        <v>29192</v>
      </c>
      <c r="H704" s="801">
        <v>35</v>
      </c>
      <c r="I704" s="802" t="s">
        <v>350</v>
      </c>
      <c r="J704" s="802" t="s">
        <v>158</v>
      </c>
      <c r="K704" s="802"/>
      <c r="L704" s="802"/>
      <c r="M704" s="50" t="s">
        <v>159</v>
      </c>
      <c r="N704" s="802"/>
      <c r="O704" s="802"/>
      <c r="P704" s="51" t="s">
        <v>28</v>
      </c>
      <c r="Q704" s="802"/>
      <c r="R704" s="51" t="s">
        <v>34</v>
      </c>
      <c r="S704" s="804"/>
    </row>
    <row r="705" spans="1:19" x14ac:dyDescent="0.25">
      <c r="A705" s="19">
        <v>704</v>
      </c>
      <c r="B705" s="795">
        <v>45580</v>
      </c>
      <c r="C705" s="45" t="s">
        <v>1008</v>
      </c>
      <c r="D705" s="797">
        <v>19671</v>
      </c>
      <c r="E705" s="47" t="s">
        <v>193</v>
      </c>
      <c r="F705" s="799">
        <f>IF(ISBLANK(Таблица3[[#This Row],[Birthday]]),"",DATEDIF(Таблица3[[#This Row],[Birthday]],Таблица3[[#This Row],[Date]],"y"))</f>
        <v>70</v>
      </c>
      <c r="G705" s="800">
        <v>29285</v>
      </c>
      <c r="H705" s="801">
        <v>35</v>
      </c>
      <c r="I705" s="802" t="s">
        <v>350</v>
      </c>
      <c r="J705" s="802" t="s">
        <v>158</v>
      </c>
      <c r="K705" s="802" t="s">
        <v>174</v>
      </c>
      <c r="L705" s="50" t="s">
        <v>1009</v>
      </c>
      <c r="M705" s="50" t="s">
        <v>159</v>
      </c>
      <c r="N705" s="802">
        <v>2</v>
      </c>
      <c r="O705" s="50" t="s">
        <v>164</v>
      </c>
      <c r="P705" s="51" t="s">
        <v>28</v>
      </c>
      <c r="Q705" s="802"/>
      <c r="R705" s="51" t="s">
        <v>34</v>
      </c>
      <c r="S705" s="804"/>
    </row>
    <row r="706" spans="1:19" x14ac:dyDescent="0.25">
      <c r="A706" s="19">
        <v>705</v>
      </c>
      <c r="B706" s="795">
        <v>45581</v>
      </c>
      <c r="C706" s="52" t="s">
        <v>1010</v>
      </c>
      <c r="D706" s="805">
        <v>26021</v>
      </c>
      <c r="E706" s="54" t="s">
        <v>193</v>
      </c>
      <c r="F706" s="806">
        <f>IF(ISBLANK(Таблица3[[#This Row],[Birthday]]),"",DATEDIF(Таблица3[[#This Row],[Birthday]],Таблица3[[#This Row],[Date]],"y"))</f>
        <v>53</v>
      </c>
      <c r="G706" s="807">
        <v>29300</v>
      </c>
      <c r="H706" s="808">
        <v>35</v>
      </c>
      <c r="I706" s="809" t="s">
        <v>178</v>
      </c>
      <c r="J706" s="809" t="s">
        <v>158</v>
      </c>
      <c r="K706" s="809" t="s">
        <v>174</v>
      </c>
      <c r="L706" s="57" t="s">
        <v>1011</v>
      </c>
      <c r="M706" s="57" t="s">
        <v>159</v>
      </c>
      <c r="N706" s="809">
        <v>3</v>
      </c>
      <c r="O706" s="57" t="s">
        <v>164</v>
      </c>
      <c r="P706" s="58" t="s">
        <v>28</v>
      </c>
      <c r="Q706" s="809"/>
      <c r="R706" s="58" t="s">
        <v>34</v>
      </c>
      <c r="S706" s="810">
        <v>44</v>
      </c>
    </row>
    <row r="707" spans="1:19" x14ac:dyDescent="0.25">
      <c r="A707" s="19">
        <v>706</v>
      </c>
      <c r="B707" s="811">
        <v>45583</v>
      </c>
      <c r="C707" s="812" t="s">
        <v>1012</v>
      </c>
      <c r="D707" s="813">
        <v>25552</v>
      </c>
      <c r="E707" s="47" t="s">
        <v>193</v>
      </c>
      <c r="F707" s="814">
        <f>IF(ISBLANK(Таблица3[[#This Row],[Birthday]]),"",DATEDIF(Таблица3[[#This Row],[Birthday]],Таблица3[[#This Row],[Date]],"y"))</f>
        <v>54</v>
      </c>
      <c r="G707" s="815">
        <v>29602</v>
      </c>
      <c r="H707" s="816">
        <v>35</v>
      </c>
      <c r="I707" s="817" t="s">
        <v>350</v>
      </c>
      <c r="J707" s="817" t="s">
        <v>158</v>
      </c>
      <c r="K707" s="817" t="s">
        <v>174</v>
      </c>
      <c r="L707" s="50" t="s">
        <v>183</v>
      </c>
      <c r="M707" s="50" t="s">
        <v>159</v>
      </c>
      <c r="N707" s="817">
        <v>1</v>
      </c>
      <c r="O707" s="50" t="s">
        <v>164</v>
      </c>
      <c r="P707" s="51" t="s">
        <v>28</v>
      </c>
      <c r="Q707" s="817"/>
      <c r="R707" s="51" t="s">
        <v>18</v>
      </c>
      <c r="S707" s="818"/>
    </row>
    <row r="708" spans="1:19" x14ac:dyDescent="0.25">
      <c r="A708" s="19">
        <v>707</v>
      </c>
      <c r="B708" s="811">
        <v>45583</v>
      </c>
      <c r="C708" s="45" t="s">
        <v>1013</v>
      </c>
      <c r="D708" s="813">
        <v>16053</v>
      </c>
      <c r="E708" s="47" t="s">
        <v>193</v>
      </c>
      <c r="F708" s="814">
        <f>IF(ISBLANK(Таблица3[[#This Row],[Birthday]]),"",DATEDIF(Таблица3[[#This Row],[Birthday]],Таблица3[[#This Row],[Date]],"y"))</f>
        <v>80</v>
      </c>
      <c r="G708" s="815">
        <v>29629</v>
      </c>
      <c r="H708" s="816">
        <v>35</v>
      </c>
      <c r="I708" s="817" t="s">
        <v>350</v>
      </c>
      <c r="J708" s="817" t="s">
        <v>158</v>
      </c>
      <c r="K708" s="817" t="s">
        <v>171</v>
      </c>
      <c r="L708" s="50" t="s">
        <v>1015</v>
      </c>
      <c r="M708" s="50" t="s">
        <v>159</v>
      </c>
      <c r="N708" s="817"/>
      <c r="O708" s="50" t="s">
        <v>164</v>
      </c>
      <c r="P708" s="51" t="s">
        <v>28</v>
      </c>
      <c r="Q708" s="817"/>
      <c r="R708" s="51" t="s">
        <v>6</v>
      </c>
      <c r="S708" s="818"/>
    </row>
    <row r="709" spans="1:19" x14ac:dyDescent="0.25">
      <c r="A709" s="19">
        <v>708</v>
      </c>
      <c r="B709" s="811">
        <v>45583</v>
      </c>
      <c r="C709" s="45" t="s">
        <v>900</v>
      </c>
      <c r="D709" s="813">
        <v>22008</v>
      </c>
      <c r="E709" s="47" t="s">
        <v>193</v>
      </c>
      <c r="F709" s="814">
        <f>IF(ISBLANK(Таблица3[[#This Row],[Birthday]]),"",DATEDIF(Таблица3[[#This Row],[Birthday]],Таблица3[[#This Row],[Date]],"y"))</f>
        <v>64</v>
      </c>
      <c r="G709" s="815">
        <v>29604</v>
      </c>
      <c r="H709" s="816">
        <v>35</v>
      </c>
      <c r="I709" s="817" t="s">
        <v>350</v>
      </c>
      <c r="J709" s="817" t="s">
        <v>158</v>
      </c>
      <c r="K709" s="817" t="s">
        <v>174</v>
      </c>
      <c r="L709" s="50" t="s">
        <v>183</v>
      </c>
      <c r="M709" s="50" t="s">
        <v>159</v>
      </c>
      <c r="N709" s="817">
        <v>2</v>
      </c>
      <c r="O709" s="50" t="s">
        <v>164</v>
      </c>
      <c r="P709" s="51" t="s">
        <v>28</v>
      </c>
      <c r="Q709" s="817"/>
      <c r="R709" s="51" t="s">
        <v>18</v>
      </c>
      <c r="S709" s="818"/>
    </row>
    <row r="710" spans="1:19" x14ac:dyDescent="0.25">
      <c r="A710" s="19">
        <v>709</v>
      </c>
      <c r="B710" s="811">
        <v>45583</v>
      </c>
      <c r="C710" s="45" t="s">
        <v>1014</v>
      </c>
      <c r="D710" s="813">
        <v>27317</v>
      </c>
      <c r="E710" s="47" t="s">
        <v>193</v>
      </c>
      <c r="F710" s="814">
        <f>IF(ISBLANK(Таблица3[[#This Row],[Birthday]]),"",DATEDIF(Таблица3[[#This Row],[Birthday]],Таблица3[[#This Row],[Date]],"y"))</f>
        <v>50</v>
      </c>
      <c r="G710" s="815">
        <v>29609</v>
      </c>
      <c r="H710" s="816">
        <v>35</v>
      </c>
      <c r="I710" s="817" t="s">
        <v>350</v>
      </c>
      <c r="J710" s="817" t="s">
        <v>158</v>
      </c>
      <c r="K710" s="817"/>
      <c r="L710" s="817"/>
      <c r="M710" s="50" t="s">
        <v>159</v>
      </c>
      <c r="N710" s="817"/>
      <c r="O710" s="817"/>
      <c r="P710" s="51" t="s">
        <v>28</v>
      </c>
      <c r="Q710" s="817"/>
      <c r="R710" s="51" t="s">
        <v>18</v>
      </c>
      <c r="S710" s="818"/>
    </row>
    <row r="711" spans="1:19" x14ac:dyDescent="0.25">
      <c r="A711" s="19">
        <v>710</v>
      </c>
      <c r="B711" s="811">
        <v>45587</v>
      </c>
      <c r="C711" s="45" t="s">
        <v>1023</v>
      </c>
      <c r="D711" s="813">
        <v>14711</v>
      </c>
      <c r="E711" s="47" t="s">
        <v>194</v>
      </c>
      <c r="F711" s="814">
        <f>IF(ISBLANK(Таблица3[[#This Row],[Birthday]]),"",DATEDIF(Таблица3[[#This Row],[Birthday]],Таблица3[[#This Row],[Date]],"y"))</f>
        <v>84</v>
      </c>
      <c r="G711" s="815">
        <v>30001</v>
      </c>
      <c r="H711" s="816">
        <v>35</v>
      </c>
      <c r="I711" s="817" t="s">
        <v>350</v>
      </c>
      <c r="J711" s="817" t="s">
        <v>158</v>
      </c>
      <c r="K711" s="817"/>
      <c r="L711" s="817"/>
      <c r="M711" s="50" t="s">
        <v>159</v>
      </c>
      <c r="N711" s="817"/>
      <c r="O711" s="817"/>
      <c r="P711" s="51" t="s">
        <v>28</v>
      </c>
      <c r="Q711" s="817"/>
      <c r="R711" s="51" t="s">
        <v>165</v>
      </c>
      <c r="S711" s="818"/>
    </row>
    <row r="712" spans="1:19" x14ac:dyDescent="0.25">
      <c r="A712" s="19">
        <v>711</v>
      </c>
      <c r="B712" s="811">
        <v>45587</v>
      </c>
      <c r="C712" s="45" t="s">
        <v>1024</v>
      </c>
      <c r="D712" s="813">
        <v>31340</v>
      </c>
      <c r="E712" s="47" t="s">
        <v>193</v>
      </c>
      <c r="F712" s="814">
        <f>IF(ISBLANK(Таблица3[[#This Row],[Birthday]]),"",DATEDIF(Таблица3[[#This Row],[Birthday]],Таблица3[[#This Row],[Date]],"y"))</f>
        <v>39</v>
      </c>
      <c r="G712" s="815">
        <v>30012</v>
      </c>
      <c r="H712" s="816">
        <v>35</v>
      </c>
      <c r="I712" s="817" t="s">
        <v>350</v>
      </c>
      <c r="J712" s="817" t="s">
        <v>158</v>
      </c>
      <c r="K712" s="817" t="s">
        <v>174</v>
      </c>
      <c r="L712" s="50" t="s">
        <v>183</v>
      </c>
      <c r="M712" s="50" t="s">
        <v>159</v>
      </c>
      <c r="N712" s="817">
        <v>1</v>
      </c>
      <c r="O712" s="50" t="s">
        <v>164</v>
      </c>
      <c r="P712" s="51" t="s">
        <v>28</v>
      </c>
      <c r="Q712" s="817"/>
      <c r="R712" s="51" t="s">
        <v>165</v>
      </c>
      <c r="S712" s="818"/>
    </row>
    <row r="713" spans="1:19" x14ac:dyDescent="0.25">
      <c r="A713" s="19">
        <v>712</v>
      </c>
      <c r="B713" s="811">
        <v>45587</v>
      </c>
      <c r="C713" s="52" t="s">
        <v>1025</v>
      </c>
      <c r="D713" s="819">
        <v>27889</v>
      </c>
      <c r="E713" s="54" t="s">
        <v>193</v>
      </c>
      <c r="F713" s="820">
        <f>IF(ISBLANK(Таблица3[[#This Row],[Birthday]]),"",DATEDIF(Таблица3[[#This Row],[Birthday]],Таблица3[[#This Row],[Date]],"y"))</f>
        <v>48</v>
      </c>
      <c r="G713" s="821">
        <v>30028</v>
      </c>
      <c r="H713" s="822">
        <v>35</v>
      </c>
      <c r="I713" s="823" t="s">
        <v>350</v>
      </c>
      <c r="J713" s="823" t="s">
        <v>158</v>
      </c>
      <c r="K713" s="823" t="s">
        <v>174</v>
      </c>
      <c r="L713" s="57" t="s">
        <v>278</v>
      </c>
      <c r="M713" s="57" t="s">
        <v>159</v>
      </c>
      <c r="N713" s="823">
        <v>1</v>
      </c>
      <c r="O713" s="57" t="s">
        <v>164</v>
      </c>
      <c r="P713" s="58" t="s">
        <v>28</v>
      </c>
      <c r="Q713" s="823"/>
      <c r="R713" s="58" t="s">
        <v>165</v>
      </c>
      <c r="S713" s="824"/>
    </row>
    <row r="714" spans="1:19" x14ac:dyDescent="0.25">
      <c r="A714" s="19">
        <v>713</v>
      </c>
      <c r="B714" s="825">
        <v>45590</v>
      </c>
      <c r="C714" s="826" t="s">
        <v>1026</v>
      </c>
      <c r="D714" s="827">
        <v>24727</v>
      </c>
      <c r="E714" s="828" t="s">
        <v>193</v>
      </c>
      <c r="F714" s="829">
        <f>IF(ISBLANK(Таблица3[[#This Row],[Birthday]]),"",DATEDIF(Таблица3[[#This Row],[Birthday]],Таблица3[[#This Row],[Date]],"y"))</f>
        <v>57</v>
      </c>
      <c r="G714" s="830">
        <v>30118</v>
      </c>
      <c r="H714" s="831">
        <v>21</v>
      </c>
      <c r="I714" s="832" t="s">
        <v>437</v>
      </c>
      <c r="J714" s="832" t="s">
        <v>175</v>
      </c>
      <c r="K714" s="832" t="s">
        <v>438</v>
      </c>
      <c r="L714" s="832" t="s">
        <v>1027</v>
      </c>
      <c r="M714" s="832" t="s">
        <v>203</v>
      </c>
      <c r="N714" s="832">
        <v>1</v>
      </c>
      <c r="O714" s="832" t="s">
        <v>164</v>
      </c>
      <c r="P714" s="833" t="s">
        <v>28</v>
      </c>
      <c r="Q714" s="832" t="s">
        <v>17</v>
      </c>
      <c r="R714" s="833" t="s">
        <v>165</v>
      </c>
      <c r="S714" s="834"/>
    </row>
    <row r="715" spans="1:19" x14ac:dyDescent="0.25">
      <c r="A715" s="19">
        <v>714</v>
      </c>
      <c r="B715" s="825">
        <v>45590</v>
      </c>
      <c r="C715" s="826" t="s">
        <v>1028</v>
      </c>
      <c r="D715" s="827">
        <v>17493</v>
      </c>
      <c r="E715" s="828" t="s">
        <v>193</v>
      </c>
      <c r="F715" s="829">
        <f>IF(ISBLANK(Таблица3[[#This Row],[Birthday]]),"",DATEDIF(Таблица3[[#This Row],[Birthday]],Таблица3[[#This Row],[Date]],"y"))</f>
        <v>76</v>
      </c>
      <c r="G715" s="830">
        <v>30357</v>
      </c>
      <c r="H715" s="831">
        <v>35</v>
      </c>
      <c r="I715" s="832" t="s">
        <v>350</v>
      </c>
      <c r="J715" s="832" t="s">
        <v>158</v>
      </c>
      <c r="K715" s="832" t="s">
        <v>174</v>
      </c>
      <c r="L715" s="832" t="s">
        <v>163</v>
      </c>
      <c r="M715" s="832" t="s">
        <v>159</v>
      </c>
      <c r="N715" s="832">
        <v>2</v>
      </c>
      <c r="O715" s="832" t="s">
        <v>164</v>
      </c>
      <c r="P715" s="833" t="s">
        <v>28</v>
      </c>
      <c r="Q715" s="832"/>
      <c r="R715" s="833" t="s">
        <v>165</v>
      </c>
      <c r="S715" s="834"/>
    </row>
    <row r="716" spans="1:19" x14ac:dyDescent="0.25">
      <c r="A716" s="19">
        <v>715</v>
      </c>
      <c r="B716" s="825">
        <v>45590</v>
      </c>
      <c r="C716" s="826" t="s">
        <v>1029</v>
      </c>
      <c r="D716" s="827">
        <v>22261</v>
      </c>
      <c r="E716" s="828" t="s">
        <v>194</v>
      </c>
      <c r="F716" s="829">
        <f>IF(ISBLANK(Таблица3[[#This Row],[Birthday]]),"",DATEDIF(Таблица3[[#This Row],[Birthday]],Таблица3[[#This Row],[Date]],"y"))</f>
        <v>63</v>
      </c>
      <c r="G716" s="830">
        <v>30356</v>
      </c>
      <c r="H716" s="831">
        <v>35</v>
      </c>
      <c r="I716" s="832" t="s">
        <v>350</v>
      </c>
      <c r="J716" s="832" t="s">
        <v>158</v>
      </c>
      <c r="K716" s="832"/>
      <c r="L716" s="832"/>
      <c r="M716" s="832" t="s">
        <v>159</v>
      </c>
      <c r="N716" s="832"/>
      <c r="O716" s="832"/>
      <c r="P716" s="833" t="s">
        <v>28</v>
      </c>
      <c r="Q716" s="832"/>
      <c r="R716" s="833" t="s">
        <v>165</v>
      </c>
      <c r="S716" s="834"/>
    </row>
    <row r="717" spans="1:19" x14ac:dyDescent="0.25">
      <c r="A717" s="19">
        <v>716</v>
      </c>
      <c r="B717" s="825">
        <v>45590</v>
      </c>
      <c r="C717" s="826" t="s">
        <v>1030</v>
      </c>
      <c r="D717" s="827">
        <v>17006</v>
      </c>
      <c r="E717" s="828" t="s">
        <v>194</v>
      </c>
      <c r="F717" s="829">
        <f>IF(ISBLANK(Таблица3[[#This Row],[Birthday]]),"",DATEDIF(Таблица3[[#This Row],[Birthday]],Таблица3[[#This Row],[Date]],"y"))</f>
        <v>78</v>
      </c>
      <c r="G717" s="830">
        <v>30337</v>
      </c>
      <c r="H717" s="831">
        <v>35</v>
      </c>
      <c r="I717" s="832" t="s">
        <v>350</v>
      </c>
      <c r="J717" s="832" t="s">
        <v>158</v>
      </c>
      <c r="K717" s="832"/>
      <c r="L717" s="832"/>
      <c r="M717" s="832" t="s">
        <v>159</v>
      </c>
      <c r="N717" s="832"/>
      <c r="O717" s="832"/>
      <c r="P717" s="833" t="s">
        <v>28</v>
      </c>
      <c r="Q717" s="832"/>
      <c r="R717" s="833" t="s">
        <v>165</v>
      </c>
      <c r="S717" s="834"/>
    </row>
    <row r="718" spans="1:19" x14ac:dyDescent="0.25">
      <c r="A718" s="19">
        <v>717</v>
      </c>
      <c r="B718" s="825">
        <v>45591</v>
      </c>
      <c r="C718" s="826" t="s">
        <v>1031</v>
      </c>
      <c r="D718" s="827">
        <v>19783</v>
      </c>
      <c r="E718" s="828" t="s">
        <v>194</v>
      </c>
      <c r="F718" s="829">
        <f>IF(ISBLANK(Таблица3[[#This Row],[Birthday]]),"",DATEDIF(Таблица3[[#This Row],[Birthday]],Таблица3[[#This Row],[Date]],"y"))</f>
        <v>70</v>
      </c>
      <c r="G718" s="830">
        <v>30379</v>
      </c>
      <c r="H718" s="831">
        <v>35</v>
      </c>
      <c r="I718" s="832" t="s">
        <v>178</v>
      </c>
      <c r="J718" s="832" t="s">
        <v>158</v>
      </c>
      <c r="K718" s="832" t="s">
        <v>171</v>
      </c>
      <c r="L718" s="832" t="s">
        <v>163</v>
      </c>
      <c r="M718" s="832" t="s">
        <v>159</v>
      </c>
      <c r="N718" s="832"/>
      <c r="O718" s="832" t="s">
        <v>164</v>
      </c>
      <c r="P718" s="833" t="s">
        <v>28</v>
      </c>
      <c r="Q718" s="832"/>
      <c r="R718" s="833" t="s">
        <v>165</v>
      </c>
      <c r="S718" s="834"/>
    </row>
    <row r="719" spans="1:19" x14ac:dyDescent="0.25">
      <c r="A719" s="19">
        <v>718</v>
      </c>
      <c r="B719" s="825">
        <v>45596</v>
      </c>
      <c r="C719" s="45" t="s">
        <v>1032</v>
      </c>
      <c r="D719" s="827">
        <v>28618</v>
      </c>
      <c r="E719" s="47" t="s">
        <v>193</v>
      </c>
      <c r="F719" s="829">
        <f>IF(ISBLANK(Таблица3[[#This Row],[Birthday]]),"",DATEDIF(Таблица3[[#This Row],[Birthday]],Таблица3[[#This Row],[Date]],"y"))</f>
        <v>46</v>
      </c>
      <c r="G719" s="830">
        <v>30952</v>
      </c>
      <c r="H719" s="831">
        <v>35</v>
      </c>
      <c r="I719" s="832" t="s">
        <v>350</v>
      </c>
      <c r="J719" s="832" t="s">
        <v>158</v>
      </c>
      <c r="K719" s="832" t="s">
        <v>174</v>
      </c>
      <c r="L719" s="50" t="s">
        <v>183</v>
      </c>
      <c r="M719" s="50" t="s">
        <v>159</v>
      </c>
      <c r="N719" s="832"/>
      <c r="O719" s="50" t="s">
        <v>190</v>
      </c>
      <c r="P719" s="51" t="s">
        <v>28</v>
      </c>
      <c r="Q719" s="832"/>
      <c r="R719" s="51" t="s">
        <v>35</v>
      </c>
      <c r="S719" s="834"/>
    </row>
    <row r="720" spans="1:19" x14ac:dyDescent="0.25">
      <c r="A720" s="19">
        <v>719</v>
      </c>
      <c r="B720" s="825">
        <v>45597</v>
      </c>
      <c r="C720" s="835" t="s">
        <v>1033</v>
      </c>
      <c r="D720" s="836">
        <v>19378</v>
      </c>
      <c r="E720" s="837" t="s">
        <v>193</v>
      </c>
      <c r="F720" s="838">
        <f>IF(ISBLANK(Таблица3[[#This Row],[Birthday]]),"",DATEDIF(Таблица3[[#This Row],[Birthday]],Таблица3[[#This Row],[Date]],"y"))</f>
        <v>71</v>
      </c>
      <c r="G720" s="839">
        <v>30966</v>
      </c>
      <c r="H720" s="840">
        <v>35</v>
      </c>
      <c r="I720" s="841" t="s">
        <v>925</v>
      </c>
      <c r="J720" s="841"/>
      <c r="K720" s="841" t="s">
        <v>176</v>
      </c>
      <c r="L720" s="841" t="s">
        <v>1034</v>
      </c>
      <c r="M720" s="841" t="s">
        <v>203</v>
      </c>
      <c r="N720" s="841"/>
      <c r="O720" s="841" t="s">
        <v>1035</v>
      </c>
      <c r="P720" s="842" t="s">
        <v>28</v>
      </c>
      <c r="Q720" s="841" t="s">
        <v>11</v>
      </c>
      <c r="R720" s="842" t="s">
        <v>24</v>
      </c>
      <c r="S720" s="843"/>
    </row>
    <row r="721" spans="1:19" x14ac:dyDescent="0.25">
      <c r="A721" s="844">
        <v>720</v>
      </c>
      <c r="B721" s="44">
        <v>45601</v>
      </c>
      <c r="C721" s="45" t="s">
        <v>1036</v>
      </c>
      <c r="D721" s="46">
        <v>17767</v>
      </c>
      <c r="E721" s="47" t="s">
        <v>194</v>
      </c>
      <c r="F721" s="48">
        <f>IF(ISBLANK(Таблица3[[#This Row],[Birthday]]),"",DATEDIF(Таблица3[[#This Row],[Birthday]],Таблица3[[#This Row],[Date]],"y"))</f>
        <v>76</v>
      </c>
      <c r="G721" s="49">
        <v>31179</v>
      </c>
      <c r="H721" s="71">
        <v>35</v>
      </c>
      <c r="I721" s="50" t="s">
        <v>350</v>
      </c>
      <c r="J721" s="50" t="s">
        <v>158</v>
      </c>
      <c r="K721" s="50"/>
      <c r="L721" s="50"/>
      <c r="M721" s="50" t="s">
        <v>159</v>
      </c>
      <c r="N721" s="50"/>
      <c r="O721" s="50"/>
      <c r="P721" s="51" t="s">
        <v>28</v>
      </c>
      <c r="Q721" s="50"/>
      <c r="R721" s="51" t="s">
        <v>33</v>
      </c>
      <c r="S721" s="747"/>
    </row>
    <row r="722" spans="1:19" x14ac:dyDescent="0.25">
      <c r="A722" s="19">
        <v>721</v>
      </c>
      <c r="B722" s="44">
        <v>45601</v>
      </c>
      <c r="C722" s="45" t="s">
        <v>1037</v>
      </c>
      <c r="D722" s="46">
        <v>19147</v>
      </c>
      <c r="E722" s="47" t="s">
        <v>193</v>
      </c>
      <c r="F722" s="48">
        <f>IF(ISBLANK(Таблица3[[#This Row],[Birthday]]),"",DATEDIF(Таблица3[[#This Row],[Birthday]],Таблица3[[#This Row],[Date]],"y"))</f>
        <v>72</v>
      </c>
      <c r="G722" s="49">
        <v>31347</v>
      </c>
      <c r="H722" s="71">
        <v>35</v>
      </c>
      <c r="I722" s="50" t="s">
        <v>350</v>
      </c>
      <c r="J722" s="50" t="s">
        <v>158</v>
      </c>
      <c r="K722" s="50" t="s">
        <v>171</v>
      </c>
      <c r="L722" s="50" t="s">
        <v>206</v>
      </c>
      <c r="M722" s="50" t="s">
        <v>159</v>
      </c>
      <c r="N722" s="50"/>
      <c r="O722" s="50" t="s">
        <v>190</v>
      </c>
      <c r="P722" s="51" t="s">
        <v>28</v>
      </c>
      <c r="Q722" s="50"/>
      <c r="R722" s="51" t="s">
        <v>31</v>
      </c>
      <c r="S722" s="747"/>
    </row>
    <row r="723" spans="1:19" x14ac:dyDescent="0.25">
      <c r="A723" s="19">
        <v>722</v>
      </c>
      <c r="B723" s="44">
        <v>45605</v>
      </c>
      <c r="C723" s="45" t="s">
        <v>1038</v>
      </c>
      <c r="D723" s="46">
        <v>26220</v>
      </c>
      <c r="E723" s="47" t="s">
        <v>193</v>
      </c>
      <c r="F723" s="48">
        <f>IF(ISBLANK(Таблица3[[#This Row],[Birthday]]),"",DATEDIF(Таблица3[[#This Row],[Birthday]],Таблица3[[#This Row],[Date]],"y"))</f>
        <v>53</v>
      </c>
      <c r="G723" s="49">
        <v>31798</v>
      </c>
      <c r="H723" s="71">
        <v>35</v>
      </c>
      <c r="I723" s="50" t="s">
        <v>350</v>
      </c>
      <c r="J723" s="50" t="s">
        <v>158</v>
      </c>
      <c r="K723" s="50" t="s">
        <v>174</v>
      </c>
      <c r="L723" s="50" t="s">
        <v>206</v>
      </c>
      <c r="M723" s="50" t="s">
        <v>159</v>
      </c>
      <c r="N723" s="50">
        <v>2</v>
      </c>
      <c r="O723" s="50" t="s">
        <v>164</v>
      </c>
      <c r="P723" s="51" t="s">
        <v>28</v>
      </c>
      <c r="Q723" s="50"/>
      <c r="R723" s="51" t="s">
        <v>33</v>
      </c>
      <c r="S723" s="747"/>
    </row>
    <row r="724" spans="1:19" x14ac:dyDescent="0.25">
      <c r="A724" s="19">
        <v>723</v>
      </c>
      <c r="B724" s="44">
        <v>45608</v>
      </c>
      <c r="C724" s="45" t="s">
        <v>1039</v>
      </c>
      <c r="D724" s="46">
        <v>26391</v>
      </c>
      <c r="E724" s="47" t="s">
        <v>193</v>
      </c>
      <c r="F724" s="48">
        <f>IF(ISBLANK(Таблица3[[#This Row],[Birthday]]),"",DATEDIF(Таблица3[[#This Row],[Birthday]],Таблица3[[#This Row],[Date]],"y"))</f>
        <v>52</v>
      </c>
      <c r="G724" s="49">
        <v>32079</v>
      </c>
      <c r="H724" s="71">
        <v>35</v>
      </c>
      <c r="I724" s="50" t="s">
        <v>178</v>
      </c>
      <c r="J724" s="50" t="s">
        <v>158</v>
      </c>
      <c r="K724" s="50"/>
      <c r="L724" s="50"/>
      <c r="M724" s="50" t="s">
        <v>159</v>
      </c>
      <c r="N724" s="50"/>
      <c r="O724" s="50"/>
      <c r="P724" s="51" t="s">
        <v>28</v>
      </c>
      <c r="Q724" s="50"/>
      <c r="R724" s="51" t="s">
        <v>29</v>
      </c>
      <c r="S724" s="747"/>
    </row>
    <row r="725" spans="1:19" x14ac:dyDescent="0.25">
      <c r="A725" s="19">
        <v>724</v>
      </c>
      <c r="B725" s="44">
        <v>45608</v>
      </c>
      <c r="C725" s="45" t="s">
        <v>1040</v>
      </c>
      <c r="D725" s="46">
        <v>18623</v>
      </c>
      <c r="E725" s="47" t="s">
        <v>193</v>
      </c>
      <c r="F725" s="48">
        <f>IF(ISBLANK(Таблица3[[#This Row],[Birthday]]),"",DATEDIF(Таблица3[[#This Row],[Birthday]],Таблица3[[#This Row],[Date]],"y"))</f>
        <v>73</v>
      </c>
      <c r="G725" s="49">
        <v>32100</v>
      </c>
      <c r="H725" s="71">
        <v>35</v>
      </c>
      <c r="I725" s="50" t="s">
        <v>178</v>
      </c>
      <c r="J725" s="50" t="s">
        <v>158</v>
      </c>
      <c r="K725" s="50" t="s">
        <v>174</v>
      </c>
      <c r="L725" s="50" t="s">
        <v>183</v>
      </c>
      <c r="M725" s="50" t="s">
        <v>159</v>
      </c>
      <c r="N725" s="50">
        <v>1</v>
      </c>
      <c r="O725" s="50" t="s">
        <v>164</v>
      </c>
      <c r="P725" s="51" t="s">
        <v>28</v>
      </c>
      <c r="Q725" s="50"/>
      <c r="R725" s="51" t="s">
        <v>29</v>
      </c>
      <c r="S725" s="747"/>
    </row>
    <row r="726" spans="1:19" x14ac:dyDescent="0.25">
      <c r="A726" s="19">
        <v>725</v>
      </c>
      <c r="B726" s="44">
        <v>45609</v>
      </c>
      <c r="C726" s="45" t="s">
        <v>1041</v>
      </c>
      <c r="D726" s="46">
        <v>22546</v>
      </c>
      <c r="E726" s="47" t="s">
        <v>193</v>
      </c>
      <c r="F726" s="48">
        <f>IF(ISBLANK(Таблица3[[#This Row],[Birthday]]),"",DATEDIF(Таблица3[[#This Row],[Birthday]],Таблица3[[#This Row],[Date]],"y"))</f>
        <v>63</v>
      </c>
      <c r="G726" s="49">
        <v>32110</v>
      </c>
      <c r="H726" s="71">
        <v>35</v>
      </c>
      <c r="I726" s="50" t="s">
        <v>178</v>
      </c>
      <c r="J726" s="50" t="s">
        <v>158</v>
      </c>
      <c r="K726" s="50" t="s">
        <v>174</v>
      </c>
      <c r="L726" s="50" t="s">
        <v>163</v>
      </c>
      <c r="M726" s="50" t="s">
        <v>159</v>
      </c>
      <c r="N726" s="50">
        <v>2</v>
      </c>
      <c r="O726" s="50" t="s">
        <v>164</v>
      </c>
      <c r="P726" s="51" t="s">
        <v>28</v>
      </c>
      <c r="Q726" s="50"/>
      <c r="R726" s="51" t="s">
        <v>29</v>
      </c>
      <c r="S726" s="747">
        <v>37</v>
      </c>
    </row>
    <row r="727" spans="1:19" x14ac:dyDescent="0.25">
      <c r="A727" s="19">
        <v>726</v>
      </c>
      <c r="B727" s="44">
        <v>45612</v>
      </c>
      <c r="C727" s="45" t="s">
        <v>1042</v>
      </c>
      <c r="D727" s="46">
        <v>23003</v>
      </c>
      <c r="E727" s="47" t="s">
        <v>193</v>
      </c>
      <c r="F727" s="48">
        <f>IF(ISBLANK(Таблица3[[#This Row],[Birthday]]),"",DATEDIF(Таблица3[[#This Row],[Birthday]],Таблица3[[#This Row],[Date]],"y"))</f>
        <v>61</v>
      </c>
      <c r="G727" s="49">
        <v>32420</v>
      </c>
      <c r="H727" s="71">
        <v>35</v>
      </c>
      <c r="I727" s="50" t="s">
        <v>350</v>
      </c>
      <c r="J727" s="50" t="s">
        <v>158</v>
      </c>
      <c r="K727" s="50" t="s">
        <v>174</v>
      </c>
      <c r="L727" s="50" t="s">
        <v>163</v>
      </c>
      <c r="M727" s="50" t="s">
        <v>159</v>
      </c>
      <c r="N727" s="50">
        <v>2</v>
      </c>
      <c r="O727" s="50" t="s">
        <v>164</v>
      </c>
      <c r="P727" s="51" t="s">
        <v>28</v>
      </c>
      <c r="Q727" s="50"/>
      <c r="R727" s="51" t="s">
        <v>35</v>
      </c>
      <c r="S727" s="747"/>
    </row>
    <row r="728" spans="1:19" x14ac:dyDescent="0.25">
      <c r="A728" s="19">
        <v>727</v>
      </c>
      <c r="B728" s="44">
        <v>45615</v>
      </c>
      <c r="C728" s="45" t="s">
        <v>1043</v>
      </c>
      <c r="D728" s="46">
        <v>19422</v>
      </c>
      <c r="E728" s="47" t="s">
        <v>193</v>
      </c>
      <c r="F728" s="48">
        <f>IF(ISBLANK(Таблица3[[#This Row],[Birthday]]),"",DATEDIF(Таблица3[[#This Row],[Birthday]],Таблица3[[#This Row],[Date]],"y"))</f>
        <v>71</v>
      </c>
      <c r="G728" s="49">
        <v>32718</v>
      </c>
      <c r="H728" s="71">
        <v>35</v>
      </c>
      <c r="I728" s="50" t="s">
        <v>350</v>
      </c>
      <c r="J728" s="50" t="s">
        <v>158</v>
      </c>
      <c r="K728" s="50" t="s">
        <v>174</v>
      </c>
      <c r="L728" s="50" t="s">
        <v>302</v>
      </c>
      <c r="M728" s="50" t="s">
        <v>159</v>
      </c>
      <c r="N728" s="50">
        <v>1</v>
      </c>
      <c r="O728" s="50" t="s">
        <v>164</v>
      </c>
      <c r="P728" s="51" t="s">
        <v>28</v>
      </c>
      <c r="Q728" s="50"/>
      <c r="R728" s="51" t="s">
        <v>15</v>
      </c>
      <c r="S728" s="747"/>
    </row>
    <row r="729" spans="1:19" x14ac:dyDescent="0.25">
      <c r="A729" s="19">
        <v>728</v>
      </c>
      <c r="B729" s="44">
        <v>45615</v>
      </c>
      <c r="C729" s="52" t="s">
        <v>1044</v>
      </c>
      <c r="D729" s="53">
        <v>26201</v>
      </c>
      <c r="E729" s="54" t="s">
        <v>193</v>
      </c>
      <c r="F729" s="55">
        <f>IF(ISBLANK(Таблица3[[#This Row],[Birthday]]),"",DATEDIF(Таблица3[[#This Row],[Birthday]],Таблица3[[#This Row],[Date]],"y"))</f>
        <v>53</v>
      </c>
      <c r="G729" s="56">
        <v>32834</v>
      </c>
      <c r="H729" s="73">
        <v>35</v>
      </c>
      <c r="I729" s="57" t="s">
        <v>350</v>
      </c>
      <c r="J729" s="57" t="s">
        <v>158</v>
      </c>
      <c r="K729" s="57"/>
      <c r="L729" s="57"/>
      <c r="M729" s="57"/>
      <c r="N729" s="57"/>
      <c r="O729" s="57"/>
      <c r="P729" s="58" t="s">
        <v>28</v>
      </c>
      <c r="Q729" s="57"/>
      <c r="R729" s="58" t="s">
        <v>24</v>
      </c>
      <c r="S729" s="845"/>
    </row>
    <row r="730" spans="1:19" x14ac:dyDescent="0.25">
      <c r="A730" s="846">
        <f t="shared" ref="A730:A749" si="0">ROW(C730)-1</f>
        <v>729</v>
      </c>
      <c r="B730" s="44">
        <v>45615</v>
      </c>
      <c r="C730" s="826" t="s">
        <v>1045</v>
      </c>
      <c r="D730" s="827">
        <v>21476</v>
      </c>
      <c r="E730" s="828" t="s">
        <v>193</v>
      </c>
      <c r="F730" s="829">
        <f>IF(ISBLANK(Таблица3[[#This Row],[Birthday]]),"",DATEDIF(Таблица3[[#This Row],[Birthday]],Таблица3[[#This Row],[Date]],"y"))</f>
        <v>66</v>
      </c>
      <c r="G730" s="830">
        <v>32856</v>
      </c>
      <c r="H730" s="831">
        <v>35</v>
      </c>
      <c r="I730" s="832" t="s">
        <v>350</v>
      </c>
      <c r="J730" s="832" t="s">
        <v>158</v>
      </c>
      <c r="K730" s="832" t="s">
        <v>174</v>
      </c>
      <c r="L730" s="832" t="s">
        <v>163</v>
      </c>
      <c r="M730" s="832" t="s">
        <v>159</v>
      </c>
      <c r="N730" s="832">
        <v>1</v>
      </c>
      <c r="O730" s="832" t="s">
        <v>164</v>
      </c>
      <c r="P730" s="833" t="s">
        <v>28</v>
      </c>
      <c r="Q730" s="832"/>
      <c r="R730" s="833" t="s">
        <v>24</v>
      </c>
      <c r="S730" s="834"/>
    </row>
    <row r="731" spans="1:19" x14ac:dyDescent="0.25">
      <c r="A731" s="846">
        <f t="shared" si="0"/>
        <v>730</v>
      </c>
      <c r="B731" s="44">
        <v>45616</v>
      </c>
      <c r="C731" s="826" t="s">
        <v>1046</v>
      </c>
      <c r="D731" s="827">
        <v>27483</v>
      </c>
      <c r="E731" s="828" t="s">
        <v>193</v>
      </c>
      <c r="F731" s="829">
        <f>IF(ISBLANK(Таблица3[[#This Row],[Birthday]]),"",DATEDIF(Таблица3[[#This Row],[Birthday]],Таблица3[[#This Row],[Date]],"y"))</f>
        <v>49</v>
      </c>
      <c r="G731" s="830">
        <v>32853</v>
      </c>
      <c r="H731" s="831">
        <v>35</v>
      </c>
      <c r="I731" s="832" t="s">
        <v>350</v>
      </c>
      <c r="J731" s="832" t="s">
        <v>158</v>
      </c>
      <c r="K731" s="832" t="s">
        <v>174</v>
      </c>
      <c r="L731" s="832" t="s">
        <v>183</v>
      </c>
      <c r="M731" s="832" t="s">
        <v>159</v>
      </c>
      <c r="N731" s="832">
        <v>1</v>
      </c>
      <c r="O731" s="832" t="s">
        <v>164</v>
      </c>
      <c r="P731" s="833" t="s">
        <v>28</v>
      </c>
      <c r="Q731" s="832"/>
      <c r="R731" s="833" t="s">
        <v>24</v>
      </c>
      <c r="S731" s="834"/>
    </row>
    <row r="732" spans="1:19" x14ac:dyDescent="0.25">
      <c r="A732" s="846">
        <f t="shared" si="0"/>
        <v>731</v>
      </c>
      <c r="B732" s="825">
        <v>45618</v>
      </c>
      <c r="C732" s="826" t="s">
        <v>1047</v>
      </c>
      <c r="D732" s="827">
        <v>29116</v>
      </c>
      <c r="E732" s="828" t="s">
        <v>193</v>
      </c>
      <c r="F732" s="829">
        <f>IF(ISBLANK(Таблица3[[#This Row],[Birthday]]),"",DATEDIF(Таблица3[[#This Row],[Birthday]],Таблица3[[#This Row],[Date]],"y"))</f>
        <v>45</v>
      </c>
      <c r="G732" s="830">
        <v>33186</v>
      </c>
      <c r="H732" s="831">
        <v>35</v>
      </c>
      <c r="I732" s="832" t="s">
        <v>178</v>
      </c>
      <c r="J732" s="832" t="s">
        <v>158</v>
      </c>
      <c r="K732" s="832" t="s">
        <v>174</v>
      </c>
      <c r="L732" s="832" t="s">
        <v>183</v>
      </c>
      <c r="M732" s="832" t="s">
        <v>159</v>
      </c>
      <c r="N732" s="832">
        <v>2</v>
      </c>
      <c r="O732" s="832" t="s">
        <v>164</v>
      </c>
      <c r="P732" s="833" t="s">
        <v>28</v>
      </c>
      <c r="Q732" s="832"/>
      <c r="R732" s="833" t="s">
        <v>165</v>
      </c>
      <c r="S732" s="834"/>
    </row>
    <row r="733" spans="1:19" x14ac:dyDescent="0.25">
      <c r="A733" s="846">
        <f t="shared" si="0"/>
        <v>732</v>
      </c>
      <c r="B733" s="825">
        <v>45618</v>
      </c>
      <c r="C733" s="826" t="s">
        <v>1048</v>
      </c>
      <c r="D733" s="827">
        <v>24603</v>
      </c>
      <c r="E733" s="828" t="s">
        <v>193</v>
      </c>
      <c r="F733" s="829">
        <f>IF(ISBLANK(Таблица3[[#This Row],[Birthday]]),"",DATEDIF(Таблица3[[#This Row],[Birthday]],Таблица3[[#This Row],[Date]],"y"))</f>
        <v>57</v>
      </c>
      <c r="G733" s="830">
        <v>33197</v>
      </c>
      <c r="H733" s="831">
        <v>35</v>
      </c>
      <c r="I733" s="832" t="s">
        <v>350</v>
      </c>
      <c r="J733" s="832" t="s">
        <v>158</v>
      </c>
      <c r="K733" s="832" t="s">
        <v>174</v>
      </c>
      <c r="L733" s="832" t="s">
        <v>597</v>
      </c>
      <c r="M733" s="832" t="s">
        <v>159</v>
      </c>
      <c r="N733" s="832">
        <v>3</v>
      </c>
      <c r="O733" s="832" t="s">
        <v>164</v>
      </c>
      <c r="P733" s="833" t="s">
        <v>28</v>
      </c>
      <c r="Q733" s="832"/>
      <c r="R733" s="833" t="s">
        <v>165</v>
      </c>
      <c r="S733" s="834"/>
    </row>
    <row r="734" spans="1:19" x14ac:dyDescent="0.25">
      <c r="A734" s="846">
        <f t="shared" si="0"/>
        <v>733</v>
      </c>
      <c r="B734" s="825">
        <v>45618</v>
      </c>
      <c r="C734" s="826" t="s">
        <v>1049</v>
      </c>
      <c r="D734" s="827">
        <v>21529</v>
      </c>
      <c r="E734" s="828" t="s">
        <v>194</v>
      </c>
      <c r="F734" s="829">
        <f>IF(ISBLANK(Таблица3[[#This Row],[Birthday]]),"",DATEDIF(Таблица3[[#This Row],[Birthday]],Таблица3[[#This Row],[Date]],"y"))</f>
        <v>65</v>
      </c>
      <c r="G734" s="830">
        <v>33070</v>
      </c>
      <c r="H734" s="831">
        <v>35</v>
      </c>
      <c r="I734" s="832" t="s">
        <v>350</v>
      </c>
      <c r="J734" s="832" t="s">
        <v>158</v>
      </c>
      <c r="K734" s="832"/>
      <c r="L734" s="832"/>
      <c r="M734" s="832" t="s">
        <v>159</v>
      </c>
      <c r="N734" s="832"/>
      <c r="O734" s="832"/>
      <c r="P734" s="833" t="s">
        <v>28</v>
      </c>
      <c r="Q734" s="832"/>
      <c r="R734" s="833" t="s">
        <v>165</v>
      </c>
      <c r="S734" s="834"/>
    </row>
    <row r="735" spans="1:19" x14ac:dyDescent="0.25">
      <c r="A735" s="846">
        <f t="shared" si="0"/>
        <v>734</v>
      </c>
      <c r="B735" s="825">
        <v>45618</v>
      </c>
      <c r="C735" s="826" t="s">
        <v>1042</v>
      </c>
      <c r="D735" s="827">
        <v>28312</v>
      </c>
      <c r="E735" s="828" t="s">
        <v>193</v>
      </c>
      <c r="F735" s="829">
        <f>IF(ISBLANK(Таблица3[[#This Row],[Birthday]]),"",DATEDIF(Таблица3[[#This Row],[Birthday]],Таблица3[[#This Row],[Date]],"y"))</f>
        <v>47</v>
      </c>
      <c r="G735" s="830">
        <v>33068</v>
      </c>
      <c r="H735" s="831">
        <v>35</v>
      </c>
      <c r="I735" s="832" t="s">
        <v>350</v>
      </c>
      <c r="J735" s="832" t="s">
        <v>158</v>
      </c>
      <c r="K735" s="832" t="s">
        <v>174</v>
      </c>
      <c r="L735" s="832" t="s">
        <v>1050</v>
      </c>
      <c r="M735" s="832" t="s">
        <v>159</v>
      </c>
      <c r="N735" s="832">
        <v>2</v>
      </c>
      <c r="O735" s="832" t="s">
        <v>164</v>
      </c>
      <c r="P735" s="833" t="s">
        <v>28</v>
      </c>
      <c r="Q735" s="832"/>
      <c r="R735" s="833" t="s">
        <v>165</v>
      </c>
      <c r="S735" s="834"/>
    </row>
    <row r="736" spans="1:19" x14ac:dyDescent="0.25">
      <c r="A736" s="846">
        <f t="shared" si="0"/>
        <v>735</v>
      </c>
      <c r="B736" s="825">
        <v>45622</v>
      </c>
      <c r="C736" s="826"/>
      <c r="D736" s="827"/>
      <c r="E736" s="828"/>
      <c r="F736" s="829"/>
      <c r="G736" s="830"/>
      <c r="H736" s="831"/>
      <c r="I736" s="832"/>
      <c r="J736" s="832" t="s">
        <v>175</v>
      </c>
      <c r="K736" s="832" t="s">
        <v>438</v>
      </c>
      <c r="L736" s="832"/>
      <c r="M736" s="832" t="s">
        <v>203</v>
      </c>
      <c r="N736" s="832"/>
      <c r="O736" s="832"/>
      <c r="P736" s="833" t="s">
        <v>28</v>
      </c>
      <c r="Q736" s="832" t="s">
        <v>14</v>
      </c>
      <c r="R736" s="833" t="s">
        <v>24</v>
      </c>
      <c r="S736" s="834"/>
    </row>
    <row r="737" spans="1:19" x14ac:dyDescent="0.25">
      <c r="A737" s="846">
        <f t="shared" si="0"/>
        <v>736</v>
      </c>
      <c r="B737" s="825">
        <v>45625</v>
      </c>
      <c r="C737" s="826" t="s">
        <v>1051</v>
      </c>
      <c r="D737" s="827">
        <v>17422</v>
      </c>
      <c r="E737" s="828" t="s">
        <v>194</v>
      </c>
      <c r="F737" s="829">
        <f>IF(ISBLANK(Таблица3[[#This Row],[Birthday]]),"",DATEDIF(Таблица3[[#This Row],[Birthday]],Таблица3[[#This Row],[Date]],"y"))</f>
        <v>77</v>
      </c>
      <c r="G737" s="830">
        <v>33814</v>
      </c>
      <c r="H737" s="831">
        <v>35</v>
      </c>
      <c r="I737" s="832" t="s">
        <v>350</v>
      </c>
      <c r="J737" s="832" t="s">
        <v>158</v>
      </c>
      <c r="K737" s="832"/>
      <c r="L737" s="832"/>
      <c r="M737" s="832" t="s">
        <v>159</v>
      </c>
      <c r="N737" s="832"/>
      <c r="O737" s="832"/>
      <c r="P737" s="833" t="s">
        <v>28</v>
      </c>
      <c r="Q737" s="832"/>
      <c r="R737" s="833" t="s">
        <v>35</v>
      </c>
      <c r="S737" s="834"/>
    </row>
    <row r="738" spans="1:19" x14ac:dyDescent="0.25">
      <c r="A738" s="846">
        <f t="shared" si="0"/>
        <v>737</v>
      </c>
      <c r="B738" s="825">
        <v>45625</v>
      </c>
      <c r="C738" s="826" t="s">
        <v>1052</v>
      </c>
      <c r="D738" s="827">
        <v>20610</v>
      </c>
      <c r="E738" s="828" t="s">
        <v>193</v>
      </c>
      <c r="F738" s="829">
        <f>IF(ISBLANK(Таблица3[[#This Row],[Birthday]]),"",DATEDIF(Таблица3[[#This Row],[Birthday]],Таблица3[[#This Row],[Date]],"y"))</f>
        <v>68</v>
      </c>
      <c r="G738" s="830">
        <v>33887</v>
      </c>
      <c r="H738" s="831">
        <v>35</v>
      </c>
      <c r="I738" s="832" t="s">
        <v>350</v>
      </c>
      <c r="J738" s="832" t="s">
        <v>158</v>
      </c>
      <c r="K738" s="832"/>
      <c r="L738" s="832"/>
      <c r="M738" s="832" t="s">
        <v>159</v>
      </c>
      <c r="N738" s="832"/>
      <c r="O738" s="832"/>
      <c r="P738" s="833" t="s">
        <v>28</v>
      </c>
      <c r="Q738" s="832"/>
      <c r="R738" s="833" t="s">
        <v>35</v>
      </c>
      <c r="S738" s="834"/>
    </row>
    <row r="739" spans="1:19" x14ac:dyDescent="0.25">
      <c r="A739" s="846">
        <f t="shared" si="0"/>
        <v>738</v>
      </c>
      <c r="B739" s="825">
        <v>45626</v>
      </c>
      <c r="C739" s="826" t="s">
        <v>1053</v>
      </c>
      <c r="D739" s="827">
        <v>17187</v>
      </c>
      <c r="E739" s="828" t="s">
        <v>193</v>
      </c>
      <c r="F739" s="829">
        <f>IF(ISBLANK(Таблица3[[#This Row],[Birthday]]),"",DATEDIF(Таблица3[[#This Row],[Birthday]],Таблица3[[#This Row],[Date]],"y"))</f>
        <v>77</v>
      </c>
      <c r="G739" s="830">
        <v>33943</v>
      </c>
      <c r="H739" s="831">
        <v>35</v>
      </c>
      <c r="I739" s="832" t="s">
        <v>178</v>
      </c>
      <c r="J739" s="832" t="s">
        <v>158</v>
      </c>
      <c r="K739" s="832" t="s">
        <v>174</v>
      </c>
      <c r="L739" s="832" t="s">
        <v>163</v>
      </c>
      <c r="M739" s="832" t="s">
        <v>159</v>
      </c>
      <c r="N739" s="832">
        <v>2</v>
      </c>
      <c r="O739" s="832" t="s">
        <v>164</v>
      </c>
      <c r="P739" s="833" t="s">
        <v>28</v>
      </c>
      <c r="Q739" s="832"/>
      <c r="R739" s="833" t="s">
        <v>35</v>
      </c>
      <c r="S739" s="834"/>
    </row>
    <row r="740" spans="1:19" x14ac:dyDescent="0.25">
      <c r="A740" s="846">
        <f t="shared" si="0"/>
        <v>739</v>
      </c>
      <c r="B740" s="825">
        <v>45629</v>
      </c>
      <c r="C740" s="826" t="s">
        <v>1054</v>
      </c>
      <c r="D740" s="827">
        <v>21356</v>
      </c>
      <c r="E740" s="828" t="s">
        <v>193</v>
      </c>
      <c r="F740" s="829">
        <f>IF(ISBLANK(Таблица3[[#This Row],[Birthday]]),"",DATEDIF(Таблица3[[#This Row],[Birthday]],Таблица3[[#This Row],[Date]],"y"))</f>
        <v>66</v>
      </c>
      <c r="G740" s="830">
        <v>34298</v>
      </c>
      <c r="H740" s="831">
        <v>35</v>
      </c>
      <c r="I740" s="832" t="s">
        <v>350</v>
      </c>
      <c r="J740" s="832" t="s">
        <v>158</v>
      </c>
      <c r="K740" s="832" t="s">
        <v>174</v>
      </c>
      <c r="L740" s="832" t="s">
        <v>163</v>
      </c>
      <c r="M740" s="832" t="s">
        <v>159</v>
      </c>
      <c r="N740" s="832">
        <v>3</v>
      </c>
      <c r="O740" s="832" t="s">
        <v>164</v>
      </c>
      <c r="P740" s="833" t="s">
        <v>28</v>
      </c>
      <c r="Q740" s="832"/>
      <c r="R740" s="833" t="s">
        <v>35</v>
      </c>
      <c r="S740" s="834"/>
    </row>
    <row r="741" spans="1:19" x14ac:dyDescent="0.25">
      <c r="A741" s="846">
        <f t="shared" si="0"/>
        <v>740</v>
      </c>
      <c r="B741" s="825">
        <v>45629</v>
      </c>
      <c r="C741" s="835" t="s">
        <v>1055</v>
      </c>
      <c r="D741" s="836">
        <v>28693</v>
      </c>
      <c r="E741" s="837" t="s">
        <v>193</v>
      </c>
      <c r="F741" s="838">
        <f>IF(ISBLANK(Таблица3[[#This Row],[Birthday]]),"",DATEDIF(Таблица3[[#This Row],[Birthday]],Таблица3[[#This Row],[Date]],"y"))</f>
        <v>46</v>
      </c>
      <c r="G741" s="839">
        <v>34311</v>
      </c>
      <c r="H741" s="840">
        <v>35</v>
      </c>
      <c r="I741" s="841" t="s">
        <v>350</v>
      </c>
      <c r="J741" s="841" t="s">
        <v>158</v>
      </c>
      <c r="K741" s="841" t="s">
        <v>174</v>
      </c>
      <c r="L741" s="841" t="s">
        <v>1056</v>
      </c>
      <c r="M741" s="841" t="s">
        <v>159</v>
      </c>
      <c r="N741" s="841">
        <v>1</v>
      </c>
      <c r="O741" s="841" t="s">
        <v>164</v>
      </c>
      <c r="P741" s="842" t="s">
        <v>28</v>
      </c>
      <c r="Q741" s="841"/>
      <c r="R741" s="842" t="s">
        <v>35</v>
      </c>
      <c r="S741" s="843"/>
    </row>
    <row r="742" spans="1:19" x14ac:dyDescent="0.25">
      <c r="A742" s="846">
        <f t="shared" si="0"/>
        <v>741</v>
      </c>
      <c r="B742" s="825">
        <v>45633</v>
      </c>
      <c r="C742" s="826" t="s">
        <v>1054</v>
      </c>
      <c r="D742" s="827">
        <v>21356</v>
      </c>
      <c r="E742" s="828" t="s">
        <v>193</v>
      </c>
      <c r="F742" s="829">
        <f>IF(ISBLANK(Таблица3[[#This Row],[Birthday]]),"",DATEDIF(Таблица3[[#This Row],[Birthday]],Таблица3[[#This Row],[Date]],"y"))</f>
        <v>66</v>
      </c>
      <c r="G742" s="830">
        <v>34298</v>
      </c>
      <c r="H742" s="831">
        <v>35</v>
      </c>
      <c r="I742" s="832" t="s">
        <v>350</v>
      </c>
      <c r="J742" s="832"/>
      <c r="K742" s="832" t="s">
        <v>174</v>
      </c>
      <c r="L742" s="832" t="s">
        <v>206</v>
      </c>
      <c r="M742" s="832" t="s">
        <v>159</v>
      </c>
      <c r="N742" s="832">
        <v>1</v>
      </c>
      <c r="O742" s="832" t="s">
        <v>164</v>
      </c>
      <c r="P742" s="833" t="s">
        <v>28</v>
      </c>
      <c r="Q742" s="832"/>
      <c r="R742" s="833" t="s">
        <v>12</v>
      </c>
      <c r="S742" s="834"/>
    </row>
    <row r="743" spans="1:19" x14ac:dyDescent="0.25">
      <c r="A743" s="846">
        <f t="shared" si="0"/>
        <v>742</v>
      </c>
      <c r="B743" s="825">
        <v>45636</v>
      </c>
      <c r="C743" s="45" t="s">
        <v>1057</v>
      </c>
      <c r="D743" s="827">
        <v>21032</v>
      </c>
      <c r="E743" s="47" t="s">
        <v>193</v>
      </c>
      <c r="F743" s="829">
        <f>IF(ISBLANK(Таблица3[[#This Row],[Birthday]]),"",DATEDIF(Таблица3[[#This Row],[Birthday]],Таблица3[[#This Row],[Date]],"y"))</f>
        <v>67</v>
      </c>
      <c r="G743" s="830">
        <v>34538</v>
      </c>
      <c r="H743" s="831">
        <v>35</v>
      </c>
      <c r="I743" s="832" t="s">
        <v>350</v>
      </c>
      <c r="J743" s="832" t="s">
        <v>158</v>
      </c>
      <c r="K743" s="832"/>
      <c r="L743" s="832"/>
      <c r="M743" s="50" t="s">
        <v>159</v>
      </c>
      <c r="N743" s="832"/>
      <c r="O743" s="832"/>
      <c r="P743" s="51" t="s">
        <v>28</v>
      </c>
      <c r="Q743" s="832"/>
      <c r="R743" s="51" t="s">
        <v>33</v>
      </c>
      <c r="S743" s="834"/>
    </row>
    <row r="744" spans="1:19" x14ac:dyDescent="0.25">
      <c r="A744" s="846">
        <f t="shared" si="0"/>
        <v>743</v>
      </c>
      <c r="B744" s="825">
        <v>45636</v>
      </c>
      <c r="C744" s="45" t="s">
        <v>1058</v>
      </c>
      <c r="D744" s="827">
        <v>22777</v>
      </c>
      <c r="E744" s="47" t="s">
        <v>194</v>
      </c>
      <c r="F744" s="829">
        <f>IF(ISBLANK(Таблица3[[#This Row],[Birthday]]),"",DATEDIF(Таблица3[[#This Row],[Birthday]],Таблица3[[#This Row],[Date]],"y"))</f>
        <v>62</v>
      </c>
      <c r="G744" s="830">
        <v>34988</v>
      </c>
      <c r="H744" s="831">
        <v>35</v>
      </c>
      <c r="I744" s="832" t="s">
        <v>178</v>
      </c>
      <c r="J744" s="832" t="s">
        <v>158</v>
      </c>
      <c r="K744" s="832" t="s">
        <v>174</v>
      </c>
      <c r="L744" s="50" t="s">
        <v>163</v>
      </c>
      <c r="M744" s="50" t="s">
        <v>159</v>
      </c>
      <c r="N744" s="832">
        <v>1</v>
      </c>
      <c r="O744" s="50" t="s">
        <v>164</v>
      </c>
      <c r="P744" s="51" t="s">
        <v>28</v>
      </c>
      <c r="Q744" s="832"/>
      <c r="R744" s="51" t="s">
        <v>34</v>
      </c>
      <c r="S744" s="834"/>
    </row>
    <row r="745" spans="1:19" x14ac:dyDescent="0.25">
      <c r="A745" s="846">
        <f t="shared" si="0"/>
        <v>744</v>
      </c>
      <c r="B745" s="825">
        <v>45641</v>
      </c>
      <c r="C745" s="45" t="s">
        <v>1059</v>
      </c>
      <c r="D745" s="827">
        <v>19373</v>
      </c>
      <c r="E745" s="47" t="s">
        <v>194</v>
      </c>
      <c r="F745" s="829">
        <f>IF(ISBLANK(Таблица3[[#This Row],[Birthday]]),"",DATEDIF(Таблица3[[#This Row],[Birthday]],Таблица3[[#This Row],[Date]],"y"))</f>
        <v>71</v>
      </c>
      <c r="G745" s="830">
        <v>35465</v>
      </c>
      <c r="H745" s="831">
        <v>35</v>
      </c>
      <c r="I745" s="832" t="s">
        <v>178</v>
      </c>
      <c r="J745" s="832"/>
      <c r="K745" s="832" t="s">
        <v>174</v>
      </c>
      <c r="L745" s="50" t="s">
        <v>183</v>
      </c>
      <c r="M745" s="50" t="s">
        <v>159</v>
      </c>
      <c r="N745" s="832">
        <v>1</v>
      </c>
      <c r="O745" s="50" t="s">
        <v>190</v>
      </c>
      <c r="P745" s="51" t="s">
        <v>28</v>
      </c>
      <c r="Q745" s="50" t="s">
        <v>11</v>
      </c>
      <c r="R745" s="51" t="s">
        <v>29</v>
      </c>
      <c r="S745" s="834"/>
    </row>
    <row r="746" spans="1:19" x14ac:dyDescent="0.25">
      <c r="A746" s="846">
        <f t="shared" si="0"/>
        <v>745</v>
      </c>
      <c r="B746" s="825">
        <v>45641</v>
      </c>
      <c r="C746" s="45" t="s">
        <v>1060</v>
      </c>
      <c r="D746" s="827">
        <v>22582</v>
      </c>
      <c r="E746" s="47" t="s">
        <v>193</v>
      </c>
      <c r="F746" s="829">
        <f>IF(ISBLANK(Таблица3[[#This Row],[Birthday]]),"",DATEDIF(Таблица3[[#This Row],[Birthday]],Таблица3[[#This Row],[Date]],"y"))</f>
        <v>63</v>
      </c>
      <c r="G746" s="830">
        <v>35479</v>
      </c>
      <c r="H746" s="831">
        <v>35</v>
      </c>
      <c r="I746" s="832" t="s">
        <v>178</v>
      </c>
      <c r="J746" s="832" t="s">
        <v>158</v>
      </c>
      <c r="K746" s="832" t="s">
        <v>174</v>
      </c>
      <c r="L746" s="50" t="s">
        <v>183</v>
      </c>
      <c r="M746" s="50" t="s">
        <v>159</v>
      </c>
      <c r="N746" s="832">
        <v>2</v>
      </c>
      <c r="O746" s="50" t="s">
        <v>164</v>
      </c>
      <c r="P746" s="51" t="s">
        <v>28</v>
      </c>
      <c r="Q746" s="832"/>
      <c r="R746" s="51" t="s">
        <v>35</v>
      </c>
      <c r="S746" s="834"/>
    </row>
    <row r="747" spans="1:19" x14ac:dyDescent="0.25">
      <c r="A747" s="846">
        <f t="shared" si="0"/>
        <v>746</v>
      </c>
      <c r="B747" s="825">
        <v>45641</v>
      </c>
      <c r="C747" s="45" t="s">
        <v>1061</v>
      </c>
      <c r="D747" s="827">
        <v>26382</v>
      </c>
      <c r="E747" s="47" t="s">
        <v>194</v>
      </c>
      <c r="F747" s="829">
        <f>IF(ISBLANK(Таблица3[[#This Row],[Birthday]]),"",DATEDIF(Таблица3[[#This Row],[Birthday]],Таблица3[[#This Row],[Date]],"y"))</f>
        <v>52</v>
      </c>
      <c r="G747" s="830">
        <v>35444</v>
      </c>
      <c r="H747" s="831">
        <v>35</v>
      </c>
      <c r="I747" s="832" t="s">
        <v>350</v>
      </c>
      <c r="J747" s="832" t="s">
        <v>158</v>
      </c>
      <c r="K747" s="832"/>
      <c r="L747" s="832"/>
      <c r="M747" s="50" t="s">
        <v>159</v>
      </c>
      <c r="N747" s="832"/>
      <c r="O747" s="832"/>
      <c r="P747" s="833" t="s">
        <v>28</v>
      </c>
      <c r="Q747" s="832"/>
      <c r="R747" s="833" t="s">
        <v>35</v>
      </c>
      <c r="S747" s="834"/>
    </row>
    <row r="748" spans="1:19" x14ac:dyDescent="0.25">
      <c r="A748" s="846">
        <f t="shared" si="0"/>
        <v>747</v>
      </c>
      <c r="B748" s="825">
        <v>45645</v>
      </c>
      <c r="C748" s="45" t="s">
        <v>1062</v>
      </c>
      <c r="D748" s="827">
        <v>21334</v>
      </c>
      <c r="E748" s="47" t="s">
        <v>194</v>
      </c>
      <c r="F748" s="829">
        <f>IF(ISBLANK(Таблица3[[#This Row],[Birthday]]),"",DATEDIF(Таблица3[[#This Row],[Birthday]],Таблица3[[#This Row],[Date]],"y"))</f>
        <v>66</v>
      </c>
      <c r="G748" s="830">
        <v>35235</v>
      </c>
      <c r="H748" s="831">
        <v>35</v>
      </c>
      <c r="I748" s="832" t="s">
        <v>925</v>
      </c>
      <c r="J748" s="832" t="s">
        <v>170</v>
      </c>
      <c r="K748" s="832"/>
      <c r="L748" s="832"/>
      <c r="M748" s="50" t="s">
        <v>159</v>
      </c>
      <c r="N748" s="832"/>
      <c r="O748" s="832"/>
      <c r="P748" s="51" t="s">
        <v>28</v>
      </c>
      <c r="Q748" s="832"/>
      <c r="R748" s="51" t="s">
        <v>18</v>
      </c>
      <c r="S748" s="834"/>
    </row>
    <row r="749" spans="1:19" x14ac:dyDescent="0.25">
      <c r="A749" s="846">
        <f t="shared" si="0"/>
        <v>748</v>
      </c>
      <c r="B749" s="825">
        <v>45645</v>
      </c>
      <c r="C749" s="52" t="s">
        <v>1063</v>
      </c>
      <c r="D749" s="836">
        <v>20493</v>
      </c>
      <c r="E749" s="54" t="s">
        <v>194</v>
      </c>
      <c r="F749" s="838">
        <f>IF(ISBLANK(Таблица3[[#This Row],[Birthday]]),"",DATEDIF(Таблица3[[#This Row],[Birthday]],Таблица3[[#This Row],[Date]],"y"))</f>
        <v>68</v>
      </c>
      <c r="G749" s="839">
        <v>35974</v>
      </c>
      <c r="H749" s="840">
        <v>35</v>
      </c>
      <c r="I749" s="841" t="s">
        <v>350</v>
      </c>
      <c r="J749" s="841" t="s">
        <v>158</v>
      </c>
      <c r="K749" s="841" t="s">
        <v>174</v>
      </c>
      <c r="L749" s="57" t="s">
        <v>163</v>
      </c>
      <c r="M749" s="57" t="s">
        <v>159</v>
      </c>
      <c r="N749" s="841">
        <v>2</v>
      </c>
      <c r="O749" s="57" t="s">
        <v>164</v>
      </c>
      <c r="P749" s="58" t="s">
        <v>28</v>
      </c>
      <c r="Q749" s="841"/>
      <c r="R749" s="58" t="s">
        <v>34</v>
      </c>
      <c r="S749" s="843"/>
    </row>
    <row r="750" spans="1:19" x14ac:dyDescent="0.25">
      <c r="A750" s="847">
        <f t="shared" ref="A750:A764" si="1">ROW(C750)-1</f>
        <v>749</v>
      </c>
      <c r="B750" s="848">
        <v>45649</v>
      </c>
      <c r="C750" s="849" t="s">
        <v>1064</v>
      </c>
      <c r="D750" s="850">
        <v>27991</v>
      </c>
      <c r="E750" s="851" t="s">
        <v>193</v>
      </c>
      <c r="F750" s="852">
        <f>IF(ISBLANK(Таблица3[[#This Row],[Birthday]]),"",DATEDIF(Таблица3[[#This Row],[Birthday]],Таблица3[[#This Row],[Date]],"y"))</f>
        <v>48</v>
      </c>
      <c r="G750" s="853">
        <v>36277</v>
      </c>
      <c r="H750" s="854">
        <v>35</v>
      </c>
      <c r="I750" s="841" t="s">
        <v>178</v>
      </c>
      <c r="J750" s="855" t="s">
        <v>158</v>
      </c>
      <c r="K750" s="855" t="s">
        <v>174</v>
      </c>
      <c r="L750" s="855" t="s">
        <v>1065</v>
      </c>
      <c r="M750" s="855" t="s">
        <v>159</v>
      </c>
      <c r="N750" s="855">
        <v>1</v>
      </c>
      <c r="O750" s="855" t="s">
        <v>164</v>
      </c>
      <c r="P750" s="856" t="s">
        <v>28</v>
      </c>
      <c r="Q750" s="855"/>
      <c r="R750" s="856" t="s">
        <v>18</v>
      </c>
      <c r="S750" s="857"/>
    </row>
    <row r="751" spans="1:19" x14ac:dyDescent="0.25">
      <c r="A751" s="847">
        <f t="shared" si="1"/>
        <v>750</v>
      </c>
      <c r="B751" s="848">
        <v>45649</v>
      </c>
      <c r="C751" s="849" t="s">
        <v>1066</v>
      </c>
      <c r="D751" s="850">
        <v>27581</v>
      </c>
      <c r="E751" s="851" t="s">
        <v>193</v>
      </c>
      <c r="F751" s="852">
        <f>IF(ISBLANK(Таблица3[[#This Row],[Birthday]]),"",DATEDIF(Таблица3[[#This Row],[Birthday]],Таблица3[[#This Row],[Date]],"y"))</f>
        <v>49</v>
      </c>
      <c r="G751" s="853">
        <v>36296</v>
      </c>
      <c r="H751" s="854">
        <v>35</v>
      </c>
      <c r="I751" s="841" t="s">
        <v>350</v>
      </c>
      <c r="J751" s="855" t="s">
        <v>158</v>
      </c>
      <c r="K751" s="855" t="s">
        <v>174</v>
      </c>
      <c r="L751" s="855" t="s">
        <v>163</v>
      </c>
      <c r="M751" s="855" t="s">
        <v>159</v>
      </c>
      <c r="N751" s="855">
        <v>2</v>
      </c>
      <c r="O751" s="855" t="s">
        <v>164</v>
      </c>
      <c r="P751" s="856" t="s">
        <v>28</v>
      </c>
      <c r="Q751" s="855"/>
      <c r="R751" s="856" t="s">
        <v>6</v>
      </c>
      <c r="S751" s="857"/>
    </row>
    <row r="752" spans="1:19" x14ac:dyDescent="0.25">
      <c r="A752" s="847">
        <f t="shared" si="1"/>
        <v>751</v>
      </c>
      <c r="B752" s="848">
        <v>45651</v>
      </c>
      <c r="C752" s="849" t="s">
        <v>1067</v>
      </c>
      <c r="D752" s="850">
        <v>29959</v>
      </c>
      <c r="E752" s="851" t="s">
        <v>193</v>
      </c>
      <c r="F752" s="852">
        <f>IF(ISBLANK(Таблица3[[#This Row],[Birthday]]),"",DATEDIF(Таблица3[[#This Row],[Birthday]],Таблица3[[#This Row],[Date]],"y"))</f>
        <v>42</v>
      </c>
      <c r="G752" s="853">
        <v>36512</v>
      </c>
      <c r="H752" s="854">
        <v>35</v>
      </c>
      <c r="I752" s="841" t="s">
        <v>178</v>
      </c>
      <c r="J752" s="855" t="s">
        <v>158</v>
      </c>
      <c r="K752" s="855" t="s">
        <v>174</v>
      </c>
      <c r="L752" s="855" t="s">
        <v>183</v>
      </c>
      <c r="M752" s="855" t="s">
        <v>159</v>
      </c>
      <c r="N752" s="855">
        <v>1</v>
      </c>
      <c r="O752" s="855" t="s">
        <v>164</v>
      </c>
      <c r="P752" s="856" t="s">
        <v>28</v>
      </c>
      <c r="Q752" s="855"/>
      <c r="R752" s="856" t="s">
        <v>35</v>
      </c>
      <c r="S752" s="857"/>
    </row>
    <row r="753" spans="1:19" x14ac:dyDescent="0.25">
      <c r="A753" s="847">
        <f t="shared" si="1"/>
        <v>752</v>
      </c>
      <c r="B753" s="848">
        <v>45653</v>
      </c>
      <c r="C753" s="849" t="s">
        <v>1068</v>
      </c>
      <c r="D753" s="850">
        <v>27234</v>
      </c>
      <c r="E753" s="851" t="s">
        <v>193</v>
      </c>
      <c r="F753" s="852">
        <f>IF(ISBLANK(Таблица3[[#This Row],[Birthday]]),"",DATEDIF(Таблица3[[#This Row],[Birthday]],Таблица3[[#This Row],[Date]],"y"))</f>
        <v>50</v>
      </c>
      <c r="G753" s="853">
        <v>36624</v>
      </c>
      <c r="H753" s="854">
        <v>35</v>
      </c>
      <c r="I753" s="841" t="s">
        <v>178</v>
      </c>
      <c r="J753" s="855" t="s">
        <v>158</v>
      </c>
      <c r="K753" s="855" t="s">
        <v>174</v>
      </c>
      <c r="L753" s="855" t="s">
        <v>206</v>
      </c>
      <c r="M753" s="855" t="s">
        <v>159</v>
      </c>
      <c r="N753" s="855">
        <v>1</v>
      </c>
      <c r="O753" s="855" t="s">
        <v>164</v>
      </c>
      <c r="P753" s="856" t="s">
        <v>28</v>
      </c>
      <c r="Q753" s="855"/>
      <c r="R753" s="856" t="s">
        <v>165</v>
      </c>
      <c r="S753" s="857"/>
    </row>
    <row r="754" spans="1:19" x14ac:dyDescent="0.25">
      <c r="A754" s="847">
        <f t="shared" si="1"/>
        <v>753</v>
      </c>
      <c r="B754" s="848">
        <v>45654</v>
      </c>
      <c r="C754" s="849" t="s">
        <v>1069</v>
      </c>
      <c r="D754" s="850">
        <v>20290</v>
      </c>
      <c r="E754" s="851" t="s">
        <v>194</v>
      </c>
      <c r="F754" s="852">
        <f>IF(ISBLANK(Таблица3[[#This Row],[Birthday]]),"",DATEDIF(Таблица3[[#This Row],[Birthday]],Таблица3[[#This Row],[Date]],"y"))</f>
        <v>69</v>
      </c>
      <c r="G754" s="853">
        <v>36630</v>
      </c>
      <c r="H754" s="854">
        <v>35</v>
      </c>
      <c r="I754" s="841" t="s">
        <v>178</v>
      </c>
      <c r="J754" s="855" t="s">
        <v>158</v>
      </c>
      <c r="K754" s="855" t="s">
        <v>174</v>
      </c>
      <c r="L754" s="855" t="s">
        <v>183</v>
      </c>
      <c r="M754" s="855" t="s">
        <v>159</v>
      </c>
      <c r="N754" s="855">
        <v>1</v>
      </c>
      <c r="O754" s="855" t="s">
        <v>164</v>
      </c>
      <c r="P754" s="856" t="s">
        <v>28</v>
      </c>
      <c r="Q754" s="855"/>
      <c r="R754" s="856" t="s">
        <v>165</v>
      </c>
      <c r="S754" s="857"/>
    </row>
    <row r="755" spans="1:19" x14ac:dyDescent="0.25">
      <c r="A755" s="847">
        <f t="shared" si="1"/>
        <v>754</v>
      </c>
      <c r="B755" s="848">
        <v>45657</v>
      </c>
      <c r="C755" s="849" t="s">
        <v>1070</v>
      </c>
      <c r="D755" s="850">
        <v>22422</v>
      </c>
      <c r="E755" s="851" t="s">
        <v>194</v>
      </c>
      <c r="F755" s="852">
        <f>IF(ISBLANK(Таблица3[[#This Row],[Birthday]]),"",DATEDIF(Таблица3[[#This Row],[Birthday]],Таблица3[[#This Row],[Date]],"y"))</f>
        <v>63</v>
      </c>
      <c r="G755" s="853">
        <v>36820</v>
      </c>
      <c r="H755" s="854">
        <v>35</v>
      </c>
      <c r="I755" s="841" t="s">
        <v>178</v>
      </c>
      <c r="J755" s="855" t="s">
        <v>158</v>
      </c>
      <c r="K755" s="855" t="s">
        <v>174</v>
      </c>
      <c r="L755" s="855" t="s">
        <v>163</v>
      </c>
      <c r="M755" s="855" t="s">
        <v>159</v>
      </c>
      <c r="N755" s="855">
        <v>2</v>
      </c>
      <c r="O755" s="855" t="s">
        <v>164</v>
      </c>
      <c r="P755" s="856" t="s">
        <v>28</v>
      </c>
      <c r="Q755" s="855"/>
      <c r="R755" s="856" t="s">
        <v>165</v>
      </c>
      <c r="S755" s="857"/>
    </row>
    <row r="756" spans="1:19" x14ac:dyDescent="0.25">
      <c r="A756" s="847">
        <f t="shared" si="1"/>
        <v>755</v>
      </c>
      <c r="B756" s="848">
        <v>45657</v>
      </c>
      <c r="C756" s="849" t="s">
        <v>1071</v>
      </c>
      <c r="D756" s="850">
        <v>23708</v>
      </c>
      <c r="E756" s="851" t="s">
        <v>194</v>
      </c>
      <c r="F756" s="852">
        <f>IF(ISBLANK(Таблица3[[#This Row],[Birthday]]),"",DATEDIF(Таблица3[[#This Row],[Birthday]],Таблица3[[#This Row],[Date]],"y"))</f>
        <v>60</v>
      </c>
      <c r="G756" s="853">
        <v>36821</v>
      </c>
      <c r="H756" s="854">
        <v>35</v>
      </c>
      <c r="I756" s="841" t="s">
        <v>350</v>
      </c>
      <c r="J756" s="855" t="s">
        <v>158</v>
      </c>
      <c r="K756" s="855" t="s">
        <v>174</v>
      </c>
      <c r="L756" s="855" t="s">
        <v>183</v>
      </c>
      <c r="M756" s="855" t="s">
        <v>159</v>
      </c>
      <c r="N756" s="855">
        <v>1</v>
      </c>
      <c r="O756" s="855" t="s">
        <v>164</v>
      </c>
      <c r="P756" s="856" t="s">
        <v>28</v>
      </c>
      <c r="Q756" s="855"/>
      <c r="R756" s="856" t="s">
        <v>165</v>
      </c>
      <c r="S756" s="857"/>
    </row>
    <row r="757" spans="1:19" x14ac:dyDescent="0.25">
      <c r="A757" s="847">
        <f t="shared" si="1"/>
        <v>756</v>
      </c>
      <c r="B757" s="848"/>
      <c r="C757" s="849"/>
      <c r="D757" s="850"/>
      <c r="E757" s="851"/>
      <c r="F757" s="852" t="str">
        <f>IF(ISBLANK(Таблица3[[#This Row],[Birthday]]),"",DATEDIF(Таблица3[[#This Row],[Birthday]],Таблица3[[#This Row],[Date]],"y"))</f>
        <v/>
      </c>
      <c r="G757" s="853"/>
      <c r="H757" s="854"/>
      <c r="I757" s="855"/>
      <c r="J757" s="855"/>
      <c r="K757" s="855"/>
      <c r="L757" s="855"/>
      <c r="M757" s="855"/>
      <c r="N757" s="855"/>
      <c r="O757" s="855"/>
      <c r="P757" s="856"/>
      <c r="Q757" s="855"/>
      <c r="R757" s="856"/>
      <c r="S757" s="857"/>
    </row>
    <row r="758" spans="1:19" x14ac:dyDescent="0.25">
      <c r="A758" s="847">
        <f t="shared" si="1"/>
        <v>757</v>
      </c>
      <c r="B758" s="848"/>
      <c r="C758" s="849"/>
      <c r="D758" s="850"/>
      <c r="E758" s="851"/>
      <c r="F758" s="852" t="str">
        <f>IF(ISBLANK(Таблица3[[#This Row],[Birthday]]),"",DATEDIF(Таблица3[[#This Row],[Birthday]],Таблица3[[#This Row],[Date]],"y"))</f>
        <v/>
      </c>
      <c r="G758" s="853"/>
      <c r="H758" s="854"/>
      <c r="I758" s="855"/>
      <c r="J758" s="855"/>
      <c r="K758" s="855"/>
      <c r="L758" s="855"/>
      <c r="M758" s="855"/>
      <c r="N758" s="855"/>
      <c r="O758" s="855"/>
      <c r="P758" s="856"/>
      <c r="Q758" s="855"/>
      <c r="R758" s="856"/>
      <c r="S758" s="857"/>
    </row>
    <row r="759" spans="1:19" x14ac:dyDescent="0.25">
      <c r="A759" s="847">
        <f t="shared" si="1"/>
        <v>758</v>
      </c>
      <c r="B759" s="848"/>
      <c r="C759" s="849"/>
      <c r="D759" s="850"/>
      <c r="E759" s="851"/>
      <c r="F759" s="852" t="str">
        <f>IF(ISBLANK(Таблица3[[#This Row],[Birthday]]),"",DATEDIF(Таблица3[[#This Row],[Birthday]],Таблица3[[#This Row],[Date]],"y"))</f>
        <v/>
      </c>
      <c r="G759" s="853"/>
      <c r="H759" s="854"/>
      <c r="I759" s="855"/>
      <c r="J759" s="855"/>
      <c r="K759" s="855"/>
      <c r="L759" s="855"/>
      <c r="M759" s="855"/>
      <c r="N759" s="855"/>
      <c r="O759" s="855"/>
      <c r="P759" s="856"/>
      <c r="Q759" s="855"/>
      <c r="R759" s="856"/>
      <c r="S759" s="857"/>
    </row>
    <row r="760" spans="1:19" x14ac:dyDescent="0.25">
      <c r="A760" s="847">
        <f t="shared" si="1"/>
        <v>759</v>
      </c>
      <c r="B760" s="848"/>
      <c r="C760" s="849"/>
      <c r="D760" s="850"/>
      <c r="E760" s="851"/>
      <c r="F760" s="852" t="str">
        <f>IF(ISBLANK(Таблица3[[#This Row],[Birthday]]),"",DATEDIF(Таблица3[[#This Row],[Birthday]],Таблица3[[#This Row],[Date]],"y"))</f>
        <v/>
      </c>
      <c r="G760" s="853"/>
      <c r="H760" s="854"/>
      <c r="I760" s="855"/>
      <c r="J760" s="855"/>
      <c r="K760" s="855"/>
      <c r="L760" s="855"/>
      <c r="M760" s="855"/>
      <c r="N760" s="855"/>
      <c r="O760" s="855"/>
      <c r="P760" s="856"/>
      <c r="Q760" s="855"/>
      <c r="R760" s="856"/>
      <c r="S760" s="857"/>
    </row>
    <row r="761" spans="1:19" x14ac:dyDescent="0.25">
      <c r="A761" s="847">
        <f t="shared" si="1"/>
        <v>760</v>
      </c>
      <c r="B761" s="848"/>
      <c r="C761" s="849"/>
      <c r="D761" s="850"/>
      <c r="E761" s="851"/>
      <c r="F761" s="852" t="str">
        <f>IF(ISBLANK(Таблица3[[#This Row],[Birthday]]),"",DATEDIF(Таблица3[[#This Row],[Birthday]],Таблица3[[#This Row],[Date]],"y"))</f>
        <v/>
      </c>
      <c r="G761" s="853"/>
      <c r="H761" s="854"/>
      <c r="I761" s="855"/>
      <c r="J761" s="855"/>
      <c r="K761" s="855"/>
      <c r="L761" s="855"/>
      <c r="M761" s="855"/>
      <c r="N761" s="855"/>
      <c r="O761" s="855"/>
      <c r="P761" s="856"/>
      <c r="Q761" s="855"/>
      <c r="R761" s="856"/>
      <c r="S761" s="857"/>
    </row>
    <row r="762" spans="1:19" x14ac:dyDescent="0.25">
      <c r="A762" s="847">
        <f t="shared" si="1"/>
        <v>761</v>
      </c>
      <c r="B762" s="848"/>
      <c r="C762" s="849"/>
      <c r="D762" s="850"/>
      <c r="E762" s="851"/>
      <c r="F762" s="852" t="str">
        <f>IF(ISBLANK(Таблица3[[#This Row],[Birthday]]),"",DATEDIF(Таблица3[[#This Row],[Birthday]],Таблица3[[#This Row],[Date]],"y"))</f>
        <v/>
      </c>
      <c r="G762" s="853"/>
      <c r="H762" s="854"/>
      <c r="I762" s="855"/>
      <c r="J762" s="855"/>
      <c r="K762" s="855"/>
      <c r="L762" s="855"/>
      <c r="M762" s="855"/>
      <c r="N762" s="855"/>
      <c r="O762" s="855"/>
      <c r="P762" s="856"/>
      <c r="Q762" s="855"/>
      <c r="R762" s="856"/>
      <c r="S762" s="857"/>
    </row>
    <row r="763" spans="1:19" x14ac:dyDescent="0.25">
      <c r="A763" s="847">
        <f t="shared" si="1"/>
        <v>762</v>
      </c>
      <c r="B763" s="848"/>
      <c r="C763" s="849"/>
      <c r="D763" s="850"/>
      <c r="E763" s="851"/>
      <c r="F763" s="852" t="str">
        <f>IF(ISBLANK(Таблица3[[#This Row],[Birthday]]),"",DATEDIF(Таблица3[[#This Row],[Birthday]],Таблица3[[#This Row],[Date]],"y"))</f>
        <v/>
      </c>
      <c r="G763" s="853"/>
      <c r="H763" s="854"/>
      <c r="I763" s="855"/>
      <c r="J763" s="855"/>
      <c r="K763" s="855"/>
      <c r="L763" s="855"/>
      <c r="M763" s="855"/>
      <c r="N763" s="855"/>
      <c r="O763" s="855"/>
      <c r="P763" s="856"/>
      <c r="Q763" s="855"/>
      <c r="R763" s="856"/>
      <c r="S763" s="857"/>
    </row>
    <row r="764" spans="1:19" x14ac:dyDescent="0.25">
      <c r="A764" s="858">
        <f t="shared" si="1"/>
        <v>763</v>
      </c>
      <c r="B764" s="859"/>
      <c r="C764" s="860"/>
      <c r="D764" s="861"/>
      <c r="E764" s="862"/>
      <c r="F764" s="863" t="str">
        <f>IF(ISBLANK(Таблица3[[#This Row],[Birthday]]),"",DATEDIF(Таблица3[[#This Row],[Birthday]],Таблица3[[#This Row],[Date]],"y"))</f>
        <v/>
      </c>
      <c r="G764" s="864"/>
      <c r="H764" s="865"/>
      <c r="I764" s="866"/>
      <c r="J764" s="866"/>
      <c r="K764" s="866"/>
      <c r="L764" s="866"/>
      <c r="M764" s="866"/>
      <c r="N764" s="866"/>
      <c r="O764" s="866"/>
      <c r="P764" s="867"/>
      <c r="Q764" s="866"/>
      <c r="R764" s="867"/>
      <c r="S764" s="868"/>
    </row>
    <row r="3271" spans="4:4" x14ac:dyDescent="0.25">
      <c r="D3271" s="2">
        <v>6128</v>
      </c>
    </row>
  </sheetData>
  <sheetProtection formatCells="0" autoFilter="0"/>
  <conditionalFormatting sqref="I2:I469 I471:I476">
    <cfRule type="containsText" dxfId="56" priority="3" operator="containsText" text="ОКС↑ST">
      <formula>NOT(ISERROR(SEARCH("ОКС↑ST",I2)))</formula>
    </cfRule>
  </conditionalFormatting>
  <conditionalFormatting sqref="I470">
    <cfRule type="containsText" dxfId="55" priority="1" operator="containsText" text="ОКС↑ST">
      <formula>NOT(ISERROR(SEARCH("ОКС↑ST",I470)))</formula>
    </cfRule>
  </conditionalFormatting>
  <dataValidations count="4">
    <dataValidation type="list" allowBlank="1" showInputMessage="1" showErrorMessage="1" sqref="P737:Q749 P2:Q735">
      <formula1>INDIRECT("Врачи[Врачи]")</formula1>
    </dataValidation>
    <dataValidation type="list" allowBlank="1" showInputMessage="1" showErrorMessage="1" sqref="R737:R749 R2:R735">
      <formula1>INDIRECT("Сёстры[Мед.Cёстры]")</formula1>
    </dataValidation>
    <dataValidation type="list" allowBlank="1" showInputMessage="1" showErrorMessage="1" sqref="I2:I735 I737:I756">
      <formula1>INDIRECT("Диагноз[Disease]")</formula1>
    </dataValidation>
    <dataValidation type="list" allowBlank="1" showInputMessage="1" showErrorMessage="1" sqref="J2:K764">
      <formula1>INDIRECT("Вмешательства[Procedure]")</formula1>
    </dataValidation>
  </dataValidations>
  <pageMargins left="3.937007874015748E-2" right="3.937007874015748E-2" top="0.55118110236220474" bottom="0.55118110236220474" header="0.31496062992125984" footer="0.31496062992125984"/>
  <pageSetup paperSize="9" scale="90" orientation="landscape" r:id="rId1"/>
  <rowBreaks count="4" manualBreakCount="4">
    <brk id="140" max="17" man="1"/>
    <brk id="178" max="17" man="1"/>
    <brk id="215" max="17" man="1"/>
    <brk id="253" max="17" man="1"/>
  </rowBreaks>
  <ignoredErrors>
    <ignoredError sqref="F2 A700:A713 A685:A698 A699 A2:A684 A714:A721 A722:A729" calculatedColumn="1"/>
    <ignoredError sqref="A730:A735" unlocked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P15"/>
  <sheetViews>
    <sheetView showGridLines="0" zoomScaleNormal="100" zoomScaleSheetLayoutView="100" workbookViewId="0">
      <selection activeCell="E24" sqref="E24"/>
    </sheetView>
  </sheetViews>
  <sheetFormatPr defaultRowHeight="15" x14ac:dyDescent="0.25"/>
  <cols>
    <col min="1" max="1" width="11.85546875" customWidth="1"/>
    <col min="2" max="2" width="9" customWidth="1"/>
    <col min="3" max="3" width="4.7109375" customWidth="1"/>
    <col min="4" max="4" width="7.5703125" customWidth="1"/>
    <col min="5" max="5" width="13.140625" bestFit="1" customWidth="1"/>
    <col min="6" max="6" width="11.85546875" customWidth="1"/>
    <col min="7" max="7" width="11.7109375" customWidth="1"/>
    <col min="8" max="8" width="10.140625" customWidth="1"/>
    <col min="9" max="9" width="11.7109375" customWidth="1"/>
    <col min="10" max="10" width="15" customWidth="1"/>
    <col min="11" max="11" width="17.85546875" customWidth="1"/>
    <col min="12" max="12" width="10.85546875" bestFit="1" customWidth="1"/>
    <col min="13" max="14" width="7.140625" customWidth="1"/>
    <col min="15" max="15" width="18.5703125" bestFit="1" customWidth="1"/>
    <col min="16" max="16" width="15" bestFit="1" customWidth="1"/>
    <col min="17" max="19" width="9.140625" customWidth="1"/>
  </cols>
  <sheetData>
    <row r="1" spans="1:16" x14ac:dyDescent="0.25">
      <c r="O1" t="s">
        <v>3</v>
      </c>
      <c r="P1" t="s">
        <v>451</v>
      </c>
    </row>
    <row r="2" spans="1:16" x14ac:dyDescent="0.25">
      <c r="A2" s="140" t="s">
        <v>54</v>
      </c>
      <c r="B2" t="s">
        <v>323</v>
      </c>
      <c r="O2" t="s">
        <v>31</v>
      </c>
      <c r="P2">
        <f>COUNTIF(Таблица3[Nurse],Сёстры2[[#This Row],[Мед.Cёстры]])</f>
        <v>121</v>
      </c>
    </row>
    <row r="3" spans="1:16" x14ac:dyDescent="0.25">
      <c r="O3" t="s">
        <v>33</v>
      </c>
      <c r="P3">
        <f>COUNTIF(Таблица3[Nurse],Сёстры2[[#This Row],[Мед.Cёстры]])</f>
        <v>86</v>
      </c>
    </row>
    <row r="4" spans="1:16" x14ac:dyDescent="0.25">
      <c r="A4" s="141" t="s">
        <v>324</v>
      </c>
      <c r="B4" s="140" t="s">
        <v>325</v>
      </c>
      <c r="O4" t="s">
        <v>34</v>
      </c>
      <c r="P4">
        <f>COUNTIF(Таблица3[Nurse],Сёстры2[[#This Row],[Мед.Cёстры]])</f>
        <v>72</v>
      </c>
    </row>
    <row r="5" spans="1:16" x14ac:dyDescent="0.25">
      <c r="A5" s="140" t="s">
        <v>326</v>
      </c>
      <c r="B5" t="s">
        <v>174</v>
      </c>
      <c r="C5" t="s">
        <v>171</v>
      </c>
      <c r="D5" t="s">
        <v>172</v>
      </c>
      <c r="E5" t="s">
        <v>173</v>
      </c>
      <c r="F5" s="3" t="s">
        <v>322</v>
      </c>
      <c r="O5" t="s">
        <v>165</v>
      </c>
      <c r="P5">
        <f>COUNTIF(Таблица3[Nurse],Сёстры2[[#This Row],[Мед.Cёстры]])</f>
        <v>73</v>
      </c>
    </row>
    <row r="6" spans="1:16" x14ac:dyDescent="0.25">
      <c r="A6" s="13" t="s">
        <v>535</v>
      </c>
      <c r="B6" s="142">
        <v>194</v>
      </c>
      <c r="C6" s="142">
        <v>7</v>
      </c>
      <c r="D6" s="142">
        <v>2</v>
      </c>
      <c r="E6" s="142">
        <v>6</v>
      </c>
      <c r="F6" s="142">
        <v>209</v>
      </c>
      <c r="O6" t="s">
        <v>35</v>
      </c>
      <c r="P6">
        <f>COUNTIF(Таблица3[Nurse],Сёстры2[[#This Row],[Мед.Cёстры]])</f>
        <v>71</v>
      </c>
    </row>
    <row r="7" spans="1:16" x14ac:dyDescent="0.25">
      <c r="A7" s="13" t="s">
        <v>536</v>
      </c>
      <c r="B7" s="142">
        <v>156</v>
      </c>
      <c r="C7" s="142">
        <v>5</v>
      </c>
      <c r="D7" s="142">
        <v>1</v>
      </c>
      <c r="E7" s="142">
        <v>8</v>
      </c>
      <c r="F7" s="142">
        <v>170</v>
      </c>
      <c r="O7" t="s">
        <v>9</v>
      </c>
      <c r="P7">
        <f>COUNTIF(Таблица3[Nurse],Сёстры2[[#This Row],[Мед.Cёстры]])</f>
        <v>66</v>
      </c>
    </row>
    <row r="8" spans="1:16" x14ac:dyDescent="0.25">
      <c r="A8" s="13" t="s">
        <v>807</v>
      </c>
      <c r="B8" s="142">
        <v>165</v>
      </c>
      <c r="C8" s="142">
        <v>5</v>
      </c>
      <c r="D8" s="142">
        <v>1</v>
      </c>
      <c r="E8" s="142">
        <v>1</v>
      </c>
      <c r="F8" s="142">
        <v>172</v>
      </c>
      <c r="O8" t="s">
        <v>29</v>
      </c>
      <c r="P8">
        <f>COUNTIF(Таблица3[Nurse],Сёстры2[[#This Row],[Мед.Cёстры]])</f>
        <v>62</v>
      </c>
    </row>
    <row r="9" spans="1:16" x14ac:dyDescent="0.25">
      <c r="A9" s="13" t="s">
        <v>322</v>
      </c>
      <c r="B9" s="142">
        <v>515</v>
      </c>
      <c r="C9" s="142">
        <v>17</v>
      </c>
      <c r="D9" s="142">
        <v>4</v>
      </c>
      <c r="E9" s="142">
        <v>15</v>
      </c>
      <c r="F9" s="142">
        <v>551</v>
      </c>
      <c r="O9" t="s">
        <v>32</v>
      </c>
      <c r="P9">
        <f>COUNTIF(Таблица3[Nurse],Сёстры2[[#This Row],[Мед.Cёстры]])</f>
        <v>51</v>
      </c>
    </row>
    <row r="10" spans="1:16" x14ac:dyDescent="0.25">
      <c r="O10" t="s">
        <v>24</v>
      </c>
      <c r="P10">
        <f>COUNTIF(Таблица3[Nurse],Сёстры2[[#This Row],[Мед.Cёстры]])</f>
        <v>49</v>
      </c>
    </row>
    <row r="11" spans="1:16" x14ac:dyDescent="0.25">
      <c r="O11" t="s">
        <v>21</v>
      </c>
      <c r="P11">
        <f>COUNTIF(Таблица3[Nurse],Сёстры2[[#This Row],[Мед.Cёстры]])</f>
        <v>36</v>
      </c>
    </row>
    <row r="12" spans="1:16" x14ac:dyDescent="0.25">
      <c r="O12" t="s">
        <v>18</v>
      </c>
      <c r="P12">
        <f>COUNTIF(Таблица3[Nurse],Сёстры2[[#This Row],[Мед.Cёстры]])</f>
        <v>34</v>
      </c>
    </row>
    <row r="13" spans="1:16" x14ac:dyDescent="0.25">
      <c r="O13" t="s">
        <v>12</v>
      </c>
      <c r="P13">
        <f>COUNTIF(Таблица3[Nurse],Сёстры2[[#This Row],[Мед.Cёстры]])</f>
        <v>20</v>
      </c>
    </row>
    <row r="14" spans="1:16" x14ac:dyDescent="0.25">
      <c r="O14" t="s">
        <v>6</v>
      </c>
      <c r="P14">
        <f>COUNTIF(Таблица3[Nurse],Сёстры2[[#This Row],[Мед.Cёстры]])</f>
        <v>8</v>
      </c>
    </row>
    <row r="15" spans="1:16" x14ac:dyDescent="0.25">
      <c r="O15" t="s">
        <v>15</v>
      </c>
      <c r="P15">
        <f>COUNTIF(Таблица3[Nurse],Сёстры2[[#This Row],[Мед.Cёстры]])</f>
        <v>5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1" sqref="E21:E22"/>
    </sheetView>
  </sheetViews>
  <sheetFormatPr defaultRowHeight="15" x14ac:dyDescent="0.25"/>
  <cols>
    <col min="1" max="1" width="17.28515625" customWidth="1"/>
    <col min="2" max="2" width="20.28515625" bestFit="1" customWidth="1"/>
    <col min="3" max="3" width="4.5703125" customWidth="1"/>
    <col min="4" max="4" width="3.7109375" customWidth="1"/>
    <col min="5" max="6" width="11.85546875" customWidth="1"/>
    <col min="7" max="7" width="11.85546875" bestFit="1" customWidth="1"/>
  </cols>
  <sheetData>
    <row r="1" spans="1:5" x14ac:dyDescent="0.25">
      <c r="A1" s="140" t="s">
        <v>552</v>
      </c>
      <c r="B1" s="140" t="s">
        <v>553</v>
      </c>
    </row>
    <row r="2" spans="1:5" x14ac:dyDescent="0.25">
      <c r="A2" s="140" t="s">
        <v>551</v>
      </c>
      <c r="B2" t="s">
        <v>158</v>
      </c>
      <c r="C2" t="s">
        <v>170</v>
      </c>
      <c r="D2" t="s">
        <v>168</v>
      </c>
      <c r="E2" t="s">
        <v>322</v>
      </c>
    </row>
    <row r="3" spans="1:5" x14ac:dyDescent="0.25">
      <c r="A3" s="13" t="s">
        <v>535</v>
      </c>
      <c r="B3" s="142">
        <v>265</v>
      </c>
      <c r="C3" s="142">
        <v>4</v>
      </c>
      <c r="D3" s="142">
        <v>3</v>
      </c>
      <c r="E3" s="142">
        <v>272</v>
      </c>
    </row>
    <row r="4" spans="1:5" x14ac:dyDescent="0.25">
      <c r="A4" s="13" t="s">
        <v>536</v>
      </c>
      <c r="B4" s="142">
        <v>214</v>
      </c>
      <c r="C4" s="142">
        <v>3</v>
      </c>
      <c r="D4" s="142">
        <v>5</v>
      </c>
      <c r="E4" s="142">
        <v>222</v>
      </c>
    </row>
    <row r="5" spans="1:5" x14ac:dyDescent="0.25">
      <c r="A5" s="13" t="s">
        <v>807</v>
      </c>
      <c r="B5" s="142">
        <v>219</v>
      </c>
      <c r="C5" s="142">
        <v>9</v>
      </c>
      <c r="D5" s="142">
        <v>1</v>
      </c>
      <c r="E5" s="142">
        <v>229</v>
      </c>
    </row>
    <row r="6" spans="1:5" x14ac:dyDescent="0.25">
      <c r="A6" s="13" t="s">
        <v>322</v>
      </c>
      <c r="B6" s="142">
        <v>698</v>
      </c>
      <c r="C6" s="142">
        <v>16</v>
      </c>
      <c r="D6" s="142">
        <v>9</v>
      </c>
      <c r="E6" s="142">
        <v>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23"/>
  <sheetViews>
    <sheetView workbookViewId="0">
      <selection activeCell="R8" sqref="R8"/>
    </sheetView>
  </sheetViews>
  <sheetFormatPr defaultRowHeight="15" x14ac:dyDescent="0.25"/>
  <cols>
    <col min="1" max="1" width="5.42578125" customWidth="1"/>
    <col min="2" max="2" width="16.42578125" bestFit="1" customWidth="1"/>
    <col min="3" max="3" width="13.5703125" hidden="1" customWidth="1"/>
    <col min="4" max="4" width="20.140625" customWidth="1"/>
    <col min="5" max="5" width="17.85546875" hidden="1" customWidth="1"/>
    <col min="6" max="6" width="15" bestFit="1" customWidth="1"/>
    <col min="8" max="8" width="18.7109375" bestFit="1" customWidth="1"/>
    <col min="9" max="9" width="2.42578125" customWidth="1"/>
    <col min="10" max="10" width="16.5703125" bestFit="1" customWidth="1"/>
  </cols>
  <sheetData>
    <row r="1" spans="1:13" ht="26.25" x14ac:dyDescent="0.4">
      <c r="A1" s="12" t="s">
        <v>1</v>
      </c>
      <c r="B1" s="12"/>
      <c r="C1" s="12"/>
      <c r="D1" s="12"/>
      <c r="E1" s="12"/>
      <c r="F1" s="11"/>
    </row>
    <row r="3" spans="1:13" x14ac:dyDescent="0.25">
      <c r="A3" t="s">
        <v>0</v>
      </c>
      <c r="B3" t="s">
        <v>2</v>
      </c>
      <c r="D3" t="s">
        <v>3</v>
      </c>
      <c r="F3" t="s">
        <v>4</v>
      </c>
      <c r="H3" t="s">
        <v>47</v>
      </c>
      <c r="J3" t="s">
        <v>48</v>
      </c>
    </row>
    <row r="4" spans="1:13" x14ac:dyDescent="0.25">
      <c r="A4" s="13">
        <v>10</v>
      </c>
      <c r="B4" t="s">
        <v>371</v>
      </c>
      <c r="D4" t="s">
        <v>9</v>
      </c>
      <c r="F4" t="s">
        <v>7</v>
      </c>
      <c r="H4" t="s">
        <v>166</v>
      </c>
      <c r="J4" t="s">
        <v>158</v>
      </c>
    </row>
    <row r="5" spans="1:13" x14ac:dyDescent="0.25">
      <c r="A5" s="13">
        <v>2</v>
      </c>
      <c r="B5" t="s">
        <v>8</v>
      </c>
      <c r="D5" t="s">
        <v>12</v>
      </c>
      <c r="F5" t="s">
        <v>10</v>
      </c>
      <c r="H5" t="s">
        <v>350</v>
      </c>
      <c r="J5" t="s">
        <v>168</v>
      </c>
    </row>
    <row r="6" spans="1:13" x14ac:dyDescent="0.25">
      <c r="A6" s="13">
        <v>11</v>
      </c>
      <c r="B6" t="s">
        <v>482</v>
      </c>
      <c r="D6" t="s">
        <v>15</v>
      </c>
      <c r="F6" t="s">
        <v>13</v>
      </c>
      <c r="H6" t="s">
        <v>177</v>
      </c>
      <c r="J6" t="s">
        <v>174</v>
      </c>
    </row>
    <row r="7" spans="1:13" x14ac:dyDescent="0.25">
      <c r="A7" s="13">
        <v>3</v>
      </c>
      <c r="B7" t="s">
        <v>11</v>
      </c>
      <c r="D7" t="s">
        <v>18</v>
      </c>
      <c r="F7" t="s">
        <v>16</v>
      </c>
      <c r="H7" t="s">
        <v>243</v>
      </c>
      <c r="J7" t="s">
        <v>628</v>
      </c>
    </row>
    <row r="8" spans="1:13" x14ac:dyDescent="0.25">
      <c r="A8" s="13">
        <v>1</v>
      </c>
      <c r="B8" t="s">
        <v>5</v>
      </c>
      <c r="D8" t="s">
        <v>21</v>
      </c>
      <c r="F8" t="s">
        <v>19</v>
      </c>
      <c r="H8" t="s">
        <v>353</v>
      </c>
      <c r="J8" t="s">
        <v>171</v>
      </c>
      <c r="M8" s="6"/>
    </row>
    <row r="9" spans="1:13" x14ac:dyDescent="0.25">
      <c r="A9" s="13">
        <v>4</v>
      </c>
      <c r="B9" t="s">
        <v>14</v>
      </c>
      <c r="D9" t="s">
        <v>24</v>
      </c>
      <c r="F9" t="s">
        <v>25</v>
      </c>
      <c r="H9" t="s">
        <v>925</v>
      </c>
      <c r="J9" t="s">
        <v>172</v>
      </c>
    </row>
    <row r="10" spans="1:13" x14ac:dyDescent="0.25">
      <c r="A10" s="13">
        <v>5</v>
      </c>
      <c r="B10" t="s">
        <v>17</v>
      </c>
      <c r="D10" t="s">
        <v>29</v>
      </c>
      <c r="F10" t="s">
        <v>22</v>
      </c>
      <c r="H10" t="s">
        <v>423</v>
      </c>
      <c r="J10" t="s">
        <v>173</v>
      </c>
    </row>
    <row r="11" spans="1:13" x14ac:dyDescent="0.25">
      <c r="A11" s="13">
        <v>6</v>
      </c>
      <c r="B11" t="s">
        <v>20</v>
      </c>
      <c r="D11" t="s">
        <v>31</v>
      </c>
      <c r="F11" t="s">
        <v>27</v>
      </c>
      <c r="H11" t="s">
        <v>437</v>
      </c>
      <c r="J11" t="s">
        <v>176</v>
      </c>
    </row>
    <row r="12" spans="1:13" x14ac:dyDescent="0.25">
      <c r="A12" s="13">
        <v>7</v>
      </c>
      <c r="B12" t="s">
        <v>23</v>
      </c>
      <c r="D12" t="s">
        <v>32</v>
      </c>
      <c r="F12" t="s">
        <v>30</v>
      </c>
      <c r="H12" t="s">
        <v>879</v>
      </c>
      <c r="J12" t="s">
        <v>170</v>
      </c>
    </row>
    <row r="13" spans="1:13" x14ac:dyDescent="0.25">
      <c r="A13" s="13">
        <v>8</v>
      </c>
      <c r="B13" t="s">
        <v>26</v>
      </c>
      <c r="D13" t="s">
        <v>33</v>
      </c>
      <c r="H13" t="s">
        <v>607</v>
      </c>
      <c r="J13" t="s">
        <v>175</v>
      </c>
    </row>
    <row r="14" spans="1:13" x14ac:dyDescent="0.25">
      <c r="A14" s="13">
        <v>9</v>
      </c>
      <c r="B14" t="s">
        <v>28</v>
      </c>
      <c r="D14" t="s">
        <v>34</v>
      </c>
      <c r="H14" t="s">
        <v>608</v>
      </c>
      <c r="J14" t="s">
        <v>169</v>
      </c>
    </row>
    <row r="15" spans="1:13" x14ac:dyDescent="0.25">
      <c r="A15" s="13">
        <v>12</v>
      </c>
      <c r="D15" t="s">
        <v>35</v>
      </c>
      <c r="H15" t="s">
        <v>609</v>
      </c>
      <c r="J15" t="s">
        <v>354</v>
      </c>
    </row>
    <row r="16" spans="1:13" x14ac:dyDescent="0.25">
      <c r="A16" s="13">
        <v>13</v>
      </c>
      <c r="D16" t="s">
        <v>6</v>
      </c>
      <c r="H16" t="s">
        <v>610</v>
      </c>
      <c r="J16" t="s">
        <v>422</v>
      </c>
    </row>
    <row r="17" spans="1:10" x14ac:dyDescent="0.25">
      <c r="A17" s="13">
        <v>14</v>
      </c>
      <c r="D17" t="s">
        <v>165</v>
      </c>
      <c r="H17" t="s">
        <v>611</v>
      </c>
      <c r="J17" t="s">
        <v>438</v>
      </c>
    </row>
    <row r="18" spans="1:10" x14ac:dyDescent="0.25">
      <c r="J18" t="s">
        <v>878</v>
      </c>
    </row>
    <row r="23" spans="1:10" x14ac:dyDescent="0.25">
      <c r="C23" s="4"/>
    </row>
  </sheetData>
  <sheetProtection formatCells="0" autoFilter="0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7" sqref="C27"/>
    </sheetView>
  </sheetViews>
  <sheetFormatPr defaultRowHeight="15" x14ac:dyDescent="0.25"/>
  <cols>
    <col min="1" max="1" width="3" bestFit="1" customWidth="1"/>
    <col min="2" max="2" width="8.7109375" hidden="1" customWidth="1"/>
    <col min="3" max="3" width="24.28515625" bestFit="1" customWidth="1"/>
    <col min="4" max="4" width="65.5703125" customWidth="1"/>
    <col min="5" max="5" width="12.7109375" bestFit="1" customWidth="1"/>
    <col min="7" max="7" width="9.7109375" bestFit="1" customWidth="1"/>
    <col min="13" max="13" width="9.42578125" bestFit="1" customWidth="1"/>
  </cols>
  <sheetData>
    <row r="1" spans="1:5" x14ac:dyDescent="0.25">
      <c r="A1" s="3" t="s">
        <v>0</v>
      </c>
      <c r="B1" s="3" t="s">
        <v>56</v>
      </c>
      <c r="C1" s="3" t="s">
        <v>57</v>
      </c>
      <c r="D1" s="3" t="s">
        <v>58</v>
      </c>
      <c r="E1" s="3" t="s">
        <v>167</v>
      </c>
    </row>
    <row r="2" spans="1:5" x14ac:dyDescent="0.25">
      <c r="A2" s="5">
        <v>1</v>
      </c>
      <c r="B2" s="9" t="s">
        <v>59</v>
      </c>
      <c r="C2" s="9" t="s">
        <v>60</v>
      </c>
      <c r="D2" s="10" t="s">
        <v>37</v>
      </c>
      <c r="E2" t="s">
        <v>158</v>
      </c>
    </row>
    <row r="3" spans="1:5" x14ac:dyDescent="0.25">
      <c r="A3" s="5">
        <v>2</v>
      </c>
      <c r="B3" s="9" t="s">
        <v>62</v>
      </c>
      <c r="C3" s="9" t="s">
        <v>38</v>
      </c>
      <c r="D3" s="10" t="s">
        <v>63</v>
      </c>
      <c r="E3" t="s">
        <v>168</v>
      </c>
    </row>
    <row r="4" spans="1:5" x14ac:dyDescent="0.25">
      <c r="A4" s="5">
        <v>3</v>
      </c>
      <c r="B4" s="9" t="s">
        <v>64</v>
      </c>
      <c r="C4" s="9" t="s">
        <v>65</v>
      </c>
      <c r="D4" s="10" t="s">
        <v>66</v>
      </c>
      <c r="E4" t="s">
        <v>175</v>
      </c>
    </row>
    <row r="5" spans="1:5" x14ac:dyDescent="0.25">
      <c r="A5" s="5">
        <v>4</v>
      </c>
      <c r="B5" s="9"/>
      <c r="C5" s="9" t="s">
        <v>67</v>
      </c>
      <c r="D5" s="10" t="s">
        <v>40</v>
      </c>
      <c r="E5" t="s">
        <v>175</v>
      </c>
    </row>
    <row r="6" spans="1:5" x14ac:dyDescent="0.25">
      <c r="A6" s="5">
        <v>5</v>
      </c>
      <c r="B6" s="9" t="s">
        <v>68</v>
      </c>
      <c r="C6" s="9" t="s">
        <v>69</v>
      </c>
      <c r="D6" s="10" t="s">
        <v>70</v>
      </c>
    </row>
    <row r="7" spans="1:5" x14ac:dyDescent="0.25">
      <c r="A7" s="5">
        <v>6</v>
      </c>
      <c r="B7" s="9" t="s">
        <v>71</v>
      </c>
      <c r="C7" s="9" t="s">
        <v>72</v>
      </c>
      <c r="D7" s="10" t="s">
        <v>73</v>
      </c>
    </row>
    <row r="8" spans="1:5" x14ac:dyDescent="0.25">
      <c r="A8" s="5">
        <v>7</v>
      </c>
      <c r="B8" s="9" t="s">
        <v>74</v>
      </c>
      <c r="C8" s="9" t="s">
        <v>75</v>
      </c>
      <c r="D8" s="10" t="s">
        <v>76</v>
      </c>
      <c r="E8" t="s">
        <v>169</v>
      </c>
    </row>
    <row r="9" spans="1:5" x14ac:dyDescent="0.25">
      <c r="A9" s="5">
        <v>8</v>
      </c>
      <c r="B9" s="9" t="s">
        <v>77</v>
      </c>
      <c r="C9" s="9" t="s">
        <v>78</v>
      </c>
      <c r="D9" s="10" t="s">
        <v>79</v>
      </c>
    </row>
    <row r="10" spans="1:5" x14ac:dyDescent="0.25">
      <c r="A10" s="5">
        <v>9</v>
      </c>
      <c r="B10" s="9" t="s">
        <v>80</v>
      </c>
      <c r="C10" s="9" t="s">
        <v>81</v>
      </c>
      <c r="D10" s="10" t="s">
        <v>82</v>
      </c>
    </row>
    <row r="11" spans="1:5" x14ac:dyDescent="0.25">
      <c r="A11" s="5">
        <v>10</v>
      </c>
      <c r="B11" s="9" t="s">
        <v>83</v>
      </c>
      <c r="C11" s="9" t="s">
        <v>84</v>
      </c>
      <c r="D11" s="10" t="s">
        <v>85</v>
      </c>
    </row>
    <row r="12" spans="1:5" x14ac:dyDescent="0.25">
      <c r="A12" s="5">
        <v>11</v>
      </c>
      <c r="B12" s="9" t="s">
        <v>86</v>
      </c>
      <c r="C12" s="9" t="s">
        <v>87</v>
      </c>
      <c r="D12" s="10" t="s">
        <v>88</v>
      </c>
    </row>
    <row r="13" spans="1:5" x14ac:dyDescent="0.25">
      <c r="A13" s="5">
        <v>12</v>
      </c>
      <c r="B13" s="9" t="s">
        <v>89</v>
      </c>
      <c r="C13" s="9" t="s">
        <v>90</v>
      </c>
      <c r="D13" s="10" t="s">
        <v>39</v>
      </c>
      <c r="E13" t="s">
        <v>170</v>
      </c>
    </row>
    <row r="14" spans="1:5" x14ac:dyDescent="0.25">
      <c r="A14" s="5">
        <v>13</v>
      </c>
      <c r="B14" s="9" t="s">
        <v>91</v>
      </c>
      <c r="C14" s="9" t="s">
        <v>92</v>
      </c>
      <c r="D14" s="10" t="s">
        <v>93</v>
      </c>
      <c r="E14" t="s">
        <v>171</v>
      </c>
    </row>
    <row r="15" spans="1:5" ht="30" x14ac:dyDescent="0.25">
      <c r="A15" s="5">
        <v>14</v>
      </c>
      <c r="B15" s="9"/>
      <c r="C15" s="9" t="s">
        <v>94</v>
      </c>
      <c r="D15" s="10" t="s">
        <v>95</v>
      </c>
      <c r="E15" t="s">
        <v>172</v>
      </c>
    </row>
    <row r="16" spans="1:5" ht="30" x14ac:dyDescent="0.25">
      <c r="A16" s="5">
        <v>15</v>
      </c>
      <c r="B16" s="9" t="s">
        <v>96</v>
      </c>
      <c r="C16" s="9" t="s">
        <v>97</v>
      </c>
      <c r="D16" s="10" t="s">
        <v>61</v>
      </c>
      <c r="E16" t="s">
        <v>174</v>
      </c>
    </row>
    <row r="17" spans="1:4" x14ac:dyDescent="0.25">
      <c r="A17" s="5">
        <v>16</v>
      </c>
      <c r="B17" s="9" t="s">
        <v>98</v>
      </c>
      <c r="C17" s="9" t="s">
        <v>99</v>
      </c>
      <c r="D17" s="10" t="s">
        <v>100</v>
      </c>
    </row>
    <row r="18" spans="1:4" ht="30" x14ac:dyDescent="0.25">
      <c r="A18" s="5">
        <v>17</v>
      </c>
      <c r="B18" s="9" t="s">
        <v>101</v>
      </c>
      <c r="C18" s="9" t="s">
        <v>102</v>
      </c>
      <c r="D18" s="10" t="s">
        <v>103</v>
      </c>
    </row>
    <row r="19" spans="1:4" ht="30" x14ac:dyDescent="0.25">
      <c r="A19" s="5">
        <v>18</v>
      </c>
      <c r="B19" s="9" t="s">
        <v>104</v>
      </c>
      <c r="C19" s="9" t="s">
        <v>105</v>
      </c>
      <c r="D19" s="10" t="s">
        <v>106</v>
      </c>
    </row>
    <row r="20" spans="1:4" ht="30" x14ac:dyDescent="0.25">
      <c r="A20" s="5">
        <v>19</v>
      </c>
      <c r="B20" s="9" t="s">
        <v>107</v>
      </c>
      <c r="C20" s="9" t="s">
        <v>108</v>
      </c>
      <c r="D20" s="10" t="s">
        <v>109</v>
      </c>
    </row>
    <row r="21" spans="1:4" x14ac:dyDescent="0.25">
      <c r="A21" s="5">
        <v>20</v>
      </c>
      <c r="B21" s="9" t="s">
        <v>110</v>
      </c>
      <c r="C21" s="9" t="s">
        <v>111</v>
      </c>
      <c r="D21" s="10" t="s">
        <v>112</v>
      </c>
    </row>
    <row r="22" spans="1:4" x14ac:dyDescent="0.25">
      <c r="A22" s="5">
        <v>21</v>
      </c>
      <c r="B22" s="9" t="s">
        <v>113</v>
      </c>
      <c r="C22" s="9" t="s">
        <v>114</v>
      </c>
      <c r="D22" s="10" t="s">
        <v>115</v>
      </c>
    </row>
    <row r="23" spans="1:4" x14ac:dyDescent="0.25">
      <c r="A23" s="5">
        <v>22</v>
      </c>
      <c r="B23" s="9" t="s">
        <v>116</v>
      </c>
      <c r="C23" s="9" t="s">
        <v>117</v>
      </c>
      <c r="D23" s="10" t="s">
        <v>118</v>
      </c>
    </row>
    <row r="24" spans="1:4" ht="30" x14ac:dyDescent="0.25">
      <c r="A24" s="5">
        <v>23</v>
      </c>
      <c r="B24" s="9" t="s">
        <v>119</v>
      </c>
      <c r="C24" s="9" t="s">
        <v>120</v>
      </c>
      <c r="D24" s="10" t="s">
        <v>121</v>
      </c>
    </row>
    <row r="25" spans="1:4" ht="45" x14ac:dyDescent="0.25">
      <c r="A25" s="5">
        <v>24</v>
      </c>
      <c r="B25" s="9" t="s">
        <v>122</v>
      </c>
      <c r="C25" s="9" t="s">
        <v>123</v>
      </c>
      <c r="D25" s="10" t="s">
        <v>124</v>
      </c>
    </row>
    <row r="26" spans="1:4" x14ac:dyDescent="0.25">
      <c r="A26" s="5">
        <v>25</v>
      </c>
      <c r="B26" s="9" t="s">
        <v>125</v>
      </c>
      <c r="C26" s="9" t="s">
        <v>126</v>
      </c>
      <c r="D26" s="10" t="s">
        <v>127</v>
      </c>
    </row>
    <row r="27" spans="1:4" x14ac:dyDescent="0.25">
      <c r="A27" s="5">
        <v>26</v>
      </c>
      <c r="B27" s="9" t="s">
        <v>128</v>
      </c>
      <c r="C27" s="9" t="s">
        <v>129</v>
      </c>
      <c r="D27" s="10" t="s">
        <v>130</v>
      </c>
    </row>
    <row r="28" spans="1:4" ht="30" x14ac:dyDescent="0.25">
      <c r="A28" s="5">
        <v>27</v>
      </c>
      <c r="B28" s="9" t="s">
        <v>131</v>
      </c>
      <c r="C28" s="9" t="s">
        <v>132</v>
      </c>
      <c r="D28" s="10" t="s">
        <v>133</v>
      </c>
    </row>
    <row r="29" spans="1:4" x14ac:dyDescent="0.25">
      <c r="A29" s="5">
        <v>28</v>
      </c>
      <c r="B29" s="9" t="s">
        <v>134</v>
      </c>
      <c r="C29" s="9" t="s">
        <v>135</v>
      </c>
      <c r="D29" s="10" t="s">
        <v>136</v>
      </c>
    </row>
    <row r="30" spans="1:4" x14ac:dyDescent="0.25">
      <c r="A30" s="5">
        <v>29</v>
      </c>
      <c r="B30" s="9" t="s">
        <v>137</v>
      </c>
      <c r="C30" s="9" t="s">
        <v>138</v>
      </c>
      <c r="D30" s="10" t="s">
        <v>139</v>
      </c>
    </row>
    <row r="31" spans="1:4" x14ac:dyDescent="0.25">
      <c r="A31" s="5">
        <v>30</v>
      </c>
      <c r="B31" s="9" t="s">
        <v>140</v>
      </c>
      <c r="C31" s="9" t="s">
        <v>141</v>
      </c>
      <c r="D31" s="10" t="s">
        <v>142</v>
      </c>
    </row>
    <row r="32" spans="1:4" x14ac:dyDescent="0.25">
      <c r="A32" s="5">
        <v>31</v>
      </c>
      <c r="B32" s="9" t="s">
        <v>143</v>
      </c>
      <c r="C32" s="9" t="s">
        <v>144</v>
      </c>
      <c r="D32" s="10" t="s">
        <v>36</v>
      </c>
    </row>
    <row r="33" spans="1:5" x14ac:dyDescent="0.25">
      <c r="A33" s="5">
        <v>32</v>
      </c>
      <c r="B33" s="9" t="s">
        <v>145</v>
      </c>
      <c r="C33" s="9" t="s">
        <v>146</v>
      </c>
      <c r="D33" s="10" t="s">
        <v>147</v>
      </c>
      <c r="E33" t="s">
        <v>173</v>
      </c>
    </row>
    <row r="34" spans="1:5" x14ac:dyDescent="0.25">
      <c r="A34" s="5">
        <v>33</v>
      </c>
      <c r="B34" s="9" t="s">
        <v>148</v>
      </c>
      <c r="C34" s="9" t="s">
        <v>149</v>
      </c>
      <c r="D34" s="10" t="s">
        <v>150</v>
      </c>
    </row>
    <row r="35" spans="1:5" ht="30" x14ac:dyDescent="0.25">
      <c r="A35" s="5">
        <v>34</v>
      </c>
      <c r="B35" s="9" t="s">
        <v>151</v>
      </c>
      <c r="C35" s="9" t="s">
        <v>152</v>
      </c>
      <c r="D35" s="10" t="s">
        <v>153</v>
      </c>
    </row>
    <row r="36" spans="1:5" x14ac:dyDescent="0.25">
      <c r="A36" s="5">
        <v>35</v>
      </c>
      <c r="B36" s="9"/>
      <c r="C36" s="9" t="s">
        <v>154</v>
      </c>
      <c r="D36" s="10" t="s">
        <v>155</v>
      </c>
      <c r="E36" t="s">
        <v>176</v>
      </c>
    </row>
    <row r="37" spans="1:5" x14ac:dyDescent="0.25">
      <c r="A37">
        <v>36</v>
      </c>
      <c r="B37" s="7"/>
      <c r="C37" s="7" t="s">
        <v>156</v>
      </c>
      <c r="D37" s="8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" workbookViewId="0">
      <selection activeCell="E21" sqref="E21"/>
    </sheetView>
  </sheetViews>
  <sheetFormatPr defaultRowHeight="15" x14ac:dyDescent="0.25"/>
  <cols>
    <col min="1" max="1" width="20" bestFit="1" customWidth="1"/>
    <col min="3" max="3" width="22" bestFit="1" customWidth="1"/>
  </cols>
  <sheetData>
    <row r="1" spans="1:5" x14ac:dyDescent="0.25">
      <c r="A1" s="324" t="s">
        <v>163</v>
      </c>
      <c r="C1" s="16" t="s">
        <v>49</v>
      </c>
    </row>
    <row r="2" spans="1:5" x14ac:dyDescent="0.25">
      <c r="A2" s="324" t="s">
        <v>183</v>
      </c>
      <c r="C2" s="26" t="s">
        <v>163</v>
      </c>
      <c r="E2" s="13">
        <f t="shared" ref="E2:E49" si="0">ROW(C2)-1</f>
        <v>1</v>
      </c>
    </row>
    <row r="3" spans="1:5" x14ac:dyDescent="0.25">
      <c r="A3" s="324" t="s">
        <v>258</v>
      </c>
      <c r="C3" s="26" t="s">
        <v>183</v>
      </c>
      <c r="E3" s="13">
        <f t="shared" si="0"/>
        <v>2</v>
      </c>
    </row>
    <row r="4" spans="1:5" x14ac:dyDescent="0.25">
      <c r="A4" s="324" t="s">
        <v>206</v>
      </c>
      <c r="C4" s="26" t="s">
        <v>1016</v>
      </c>
      <c r="E4" s="13">
        <f t="shared" si="0"/>
        <v>3</v>
      </c>
    </row>
    <row r="5" spans="1:5" x14ac:dyDescent="0.25">
      <c r="A5" s="322" t="s">
        <v>229</v>
      </c>
      <c r="C5" s="26" t="s">
        <v>206</v>
      </c>
      <c r="E5" s="13">
        <f t="shared" si="0"/>
        <v>4</v>
      </c>
    </row>
    <row r="6" spans="1:5" x14ac:dyDescent="0.25">
      <c r="A6" s="322" t="s">
        <v>259</v>
      </c>
      <c r="C6" s="71" t="s">
        <v>592</v>
      </c>
      <c r="E6" s="13">
        <f t="shared" si="0"/>
        <v>5</v>
      </c>
    </row>
    <row r="7" spans="1:5" x14ac:dyDescent="0.25">
      <c r="A7" s="322" t="s">
        <v>261</v>
      </c>
      <c r="C7" s="71" t="s">
        <v>594</v>
      </c>
      <c r="E7" s="13">
        <f t="shared" si="0"/>
        <v>6</v>
      </c>
    </row>
    <row r="8" spans="1:5" x14ac:dyDescent="0.25">
      <c r="A8" s="322" t="s">
        <v>265</v>
      </c>
      <c r="C8" s="71" t="s">
        <v>261</v>
      </c>
      <c r="E8" s="13">
        <f t="shared" si="0"/>
        <v>7</v>
      </c>
    </row>
    <row r="9" spans="1:5" x14ac:dyDescent="0.25">
      <c r="A9" s="322" t="s">
        <v>267</v>
      </c>
      <c r="C9" s="71" t="s">
        <v>265</v>
      </c>
      <c r="E9" s="13">
        <f t="shared" si="0"/>
        <v>8</v>
      </c>
    </row>
    <row r="10" spans="1:5" x14ac:dyDescent="0.25">
      <c r="A10" s="322" t="s">
        <v>278</v>
      </c>
      <c r="C10" s="71" t="s">
        <v>593</v>
      </c>
      <c r="E10" s="13">
        <f t="shared" si="0"/>
        <v>9</v>
      </c>
    </row>
    <row r="11" spans="1:5" x14ac:dyDescent="0.25">
      <c r="A11" s="322" t="s">
        <v>281</v>
      </c>
      <c r="C11" s="71" t="s">
        <v>278</v>
      </c>
      <c r="E11" s="13">
        <f t="shared" si="0"/>
        <v>10</v>
      </c>
    </row>
    <row r="12" spans="1:5" x14ac:dyDescent="0.25">
      <c r="A12" s="323" t="s">
        <v>290</v>
      </c>
      <c r="C12" s="73" t="s">
        <v>596</v>
      </c>
      <c r="E12" s="13">
        <f t="shared" si="0"/>
        <v>11</v>
      </c>
    </row>
    <row r="13" spans="1:5" x14ac:dyDescent="0.25">
      <c r="A13" s="322" t="s">
        <v>292</v>
      </c>
      <c r="C13" s="71" t="s">
        <v>292</v>
      </c>
      <c r="E13" s="13">
        <f t="shared" si="0"/>
        <v>12</v>
      </c>
    </row>
    <row r="14" spans="1:5" x14ac:dyDescent="0.25">
      <c r="A14" s="323" t="s">
        <v>296</v>
      </c>
      <c r="C14" s="73" t="s">
        <v>591</v>
      </c>
      <c r="E14" s="13">
        <f t="shared" si="0"/>
        <v>13</v>
      </c>
    </row>
    <row r="15" spans="1:5" x14ac:dyDescent="0.25">
      <c r="A15" s="322" t="s">
        <v>302</v>
      </c>
      <c r="C15" s="71" t="s">
        <v>302</v>
      </c>
      <c r="E15" s="13">
        <f t="shared" si="0"/>
        <v>14</v>
      </c>
    </row>
    <row r="16" spans="1:5" x14ac:dyDescent="0.25">
      <c r="A16" s="322" t="s">
        <v>320</v>
      </c>
      <c r="C16" s="71" t="s">
        <v>320</v>
      </c>
      <c r="E16" s="13">
        <f t="shared" si="0"/>
        <v>15</v>
      </c>
    </row>
    <row r="17" spans="1:5" x14ac:dyDescent="0.25">
      <c r="A17" s="322" t="s">
        <v>338</v>
      </c>
      <c r="C17" s="71" t="s">
        <v>1017</v>
      </c>
      <c r="E17" s="13">
        <f t="shared" si="0"/>
        <v>16</v>
      </c>
    </row>
    <row r="18" spans="1:5" x14ac:dyDescent="0.25">
      <c r="A18" s="322" t="s">
        <v>355</v>
      </c>
      <c r="C18" s="71" t="s">
        <v>355</v>
      </c>
      <c r="E18" s="13">
        <f t="shared" si="0"/>
        <v>17</v>
      </c>
    </row>
    <row r="19" spans="1:5" x14ac:dyDescent="0.25">
      <c r="A19" s="322" t="s">
        <v>360</v>
      </c>
      <c r="C19" s="71" t="s">
        <v>360</v>
      </c>
      <c r="E19" s="13">
        <f t="shared" si="0"/>
        <v>18</v>
      </c>
    </row>
    <row r="20" spans="1:5" x14ac:dyDescent="0.25">
      <c r="A20" s="322" t="s">
        <v>365</v>
      </c>
      <c r="C20" s="71" t="s">
        <v>1018</v>
      </c>
      <c r="E20" s="13">
        <f t="shared" si="0"/>
        <v>19</v>
      </c>
    </row>
    <row r="21" spans="1:5" x14ac:dyDescent="0.25">
      <c r="A21" s="322" t="s">
        <v>375</v>
      </c>
      <c r="C21" s="71" t="s">
        <v>1019</v>
      </c>
      <c r="E21" s="13">
        <f t="shared" si="0"/>
        <v>20</v>
      </c>
    </row>
    <row r="22" spans="1:5" x14ac:dyDescent="0.25">
      <c r="A22" s="322" t="s">
        <v>424</v>
      </c>
      <c r="C22" s="71" t="s">
        <v>595</v>
      </c>
      <c r="E22" s="13">
        <f t="shared" si="0"/>
        <v>21</v>
      </c>
    </row>
    <row r="23" spans="1:5" x14ac:dyDescent="0.25">
      <c r="A23" s="322" t="s">
        <v>432</v>
      </c>
      <c r="C23" s="213" t="s">
        <v>424</v>
      </c>
      <c r="E23" s="13">
        <f t="shared" si="0"/>
        <v>22</v>
      </c>
    </row>
    <row r="24" spans="1:5" x14ac:dyDescent="0.25">
      <c r="A24" s="322" t="s">
        <v>436</v>
      </c>
      <c r="C24" s="71" t="s">
        <v>597</v>
      </c>
      <c r="E24" s="13">
        <f t="shared" si="0"/>
        <v>23</v>
      </c>
    </row>
    <row r="25" spans="1:5" x14ac:dyDescent="0.25">
      <c r="A25" s="322" t="s">
        <v>449</v>
      </c>
      <c r="C25" s="71" t="s">
        <v>436</v>
      </c>
      <c r="E25" s="13">
        <f t="shared" si="0"/>
        <v>24</v>
      </c>
    </row>
    <row r="26" spans="1:5" x14ac:dyDescent="0.25">
      <c r="A26" s="323" t="s">
        <v>481</v>
      </c>
      <c r="C26" s="73" t="s">
        <v>1021</v>
      </c>
      <c r="E26" s="13">
        <f t="shared" si="0"/>
        <v>25</v>
      </c>
    </row>
    <row r="27" spans="1:5" x14ac:dyDescent="0.25">
      <c r="A27" s="322" t="s">
        <v>505</v>
      </c>
      <c r="C27" s="71" t="s">
        <v>1022</v>
      </c>
      <c r="E27" s="13">
        <f t="shared" si="0"/>
        <v>26</v>
      </c>
    </row>
    <row r="28" spans="1:5" x14ac:dyDescent="0.25">
      <c r="A28" s="323" t="s">
        <v>508</v>
      </c>
      <c r="C28" s="71" t="s">
        <v>513</v>
      </c>
      <c r="E28" s="13">
        <f t="shared" si="0"/>
        <v>27</v>
      </c>
    </row>
    <row r="29" spans="1:5" x14ac:dyDescent="0.25">
      <c r="A29" s="322" t="s">
        <v>513</v>
      </c>
      <c r="C29" s="71" t="s">
        <v>524</v>
      </c>
      <c r="E29" s="13">
        <f t="shared" si="0"/>
        <v>28</v>
      </c>
    </row>
    <row r="30" spans="1:5" x14ac:dyDescent="0.25">
      <c r="A30" s="322" t="s">
        <v>524</v>
      </c>
      <c r="C30" s="71" t="s">
        <v>530</v>
      </c>
      <c r="E30" s="13">
        <f t="shared" si="0"/>
        <v>29</v>
      </c>
    </row>
    <row r="31" spans="1:5" x14ac:dyDescent="0.25">
      <c r="A31" s="322" t="s">
        <v>530</v>
      </c>
      <c r="C31" s="71" t="s">
        <v>1020</v>
      </c>
      <c r="E31" s="13">
        <f t="shared" si="0"/>
        <v>30</v>
      </c>
    </row>
    <row r="32" spans="1:5" x14ac:dyDescent="0.25">
      <c r="A32" s="322" t="s">
        <v>533</v>
      </c>
      <c r="C32" s="71" t="s">
        <v>629</v>
      </c>
      <c r="E32" s="13">
        <f t="shared" si="0"/>
        <v>31</v>
      </c>
    </row>
    <row r="33" spans="1:5" x14ac:dyDescent="0.25">
      <c r="A33" s="322" t="s">
        <v>546</v>
      </c>
      <c r="C33" s="31" t="s">
        <v>658</v>
      </c>
      <c r="E33" s="13">
        <f t="shared" si="0"/>
        <v>32</v>
      </c>
    </row>
    <row r="34" spans="1:5" x14ac:dyDescent="0.25">
      <c r="C34" s="71" t="s">
        <v>684</v>
      </c>
      <c r="E34" s="13">
        <f t="shared" si="0"/>
        <v>33</v>
      </c>
    </row>
    <row r="35" spans="1:5" x14ac:dyDescent="0.25">
      <c r="C35" s="73" t="s">
        <v>683</v>
      </c>
      <c r="E35" s="13">
        <f t="shared" si="0"/>
        <v>34</v>
      </c>
    </row>
    <row r="36" spans="1:5" x14ac:dyDescent="0.25">
      <c r="C36" s="73" t="s">
        <v>686</v>
      </c>
      <c r="E36" s="13">
        <f t="shared" si="0"/>
        <v>35</v>
      </c>
    </row>
    <row r="37" spans="1:5" x14ac:dyDescent="0.25">
      <c r="C37" s="31" t="s">
        <v>695</v>
      </c>
      <c r="E37" s="13">
        <f t="shared" si="0"/>
        <v>36</v>
      </c>
    </row>
    <row r="38" spans="1:5" x14ac:dyDescent="0.25">
      <c r="C38" s="549" t="s">
        <v>762</v>
      </c>
      <c r="E38" s="13">
        <f t="shared" si="0"/>
        <v>37</v>
      </c>
    </row>
    <row r="39" spans="1:5" x14ac:dyDescent="0.25">
      <c r="C39" s="566" t="s">
        <v>809</v>
      </c>
      <c r="E39" s="13">
        <f t="shared" si="0"/>
        <v>38</v>
      </c>
    </row>
    <row r="40" spans="1:5" x14ac:dyDescent="0.25">
      <c r="C40" s="71" t="s">
        <v>839</v>
      </c>
      <c r="E40" s="13">
        <f t="shared" si="0"/>
        <v>39</v>
      </c>
    </row>
    <row r="41" spans="1:5" x14ac:dyDescent="0.25">
      <c r="C41" s="71" t="s">
        <v>847</v>
      </c>
      <c r="E41" s="13">
        <f t="shared" si="0"/>
        <v>40</v>
      </c>
    </row>
    <row r="42" spans="1:5" x14ac:dyDescent="0.25">
      <c r="C42" s="71" t="s">
        <v>855</v>
      </c>
      <c r="E42" s="13">
        <f t="shared" si="0"/>
        <v>41</v>
      </c>
    </row>
    <row r="43" spans="1:5" x14ac:dyDescent="0.25">
      <c r="C43" s="71" t="s">
        <v>876</v>
      </c>
      <c r="E43" s="13">
        <f t="shared" si="0"/>
        <v>42</v>
      </c>
    </row>
    <row r="44" spans="1:5" x14ac:dyDescent="0.25">
      <c r="C44" s="711" t="s">
        <v>927</v>
      </c>
      <c r="E44" s="13">
        <f t="shared" si="0"/>
        <v>43</v>
      </c>
    </row>
    <row r="45" spans="1:5" x14ac:dyDescent="0.25">
      <c r="C45" s="71" t="s">
        <v>989</v>
      </c>
      <c r="E45" s="13">
        <f t="shared" si="0"/>
        <v>44</v>
      </c>
    </row>
    <row r="46" spans="1:5" x14ac:dyDescent="0.25">
      <c r="C46" s="801" t="s">
        <v>1004</v>
      </c>
      <c r="E46" s="13">
        <f t="shared" si="0"/>
        <v>45</v>
      </c>
    </row>
    <row r="47" spans="1:5" x14ac:dyDescent="0.25">
      <c r="C47" s="71" t="s">
        <v>1009</v>
      </c>
      <c r="E47" s="13">
        <f t="shared" si="0"/>
        <v>46</v>
      </c>
    </row>
    <row r="48" spans="1:5" x14ac:dyDescent="0.25">
      <c r="C48" s="73" t="s">
        <v>1011</v>
      </c>
      <c r="E48" s="13">
        <f t="shared" si="0"/>
        <v>47</v>
      </c>
    </row>
    <row r="49" spans="3:5" x14ac:dyDescent="0.25">
      <c r="C49" s="71" t="s">
        <v>1015</v>
      </c>
      <c r="E49" s="13">
        <f t="shared" si="0"/>
        <v>48</v>
      </c>
    </row>
    <row r="50" spans="3:5" x14ac:dyDescent="0.25">
      <c r="E50" s="13"/>
    </row>
    <row r="52" spans="3:5" x14ac:dyDescent="0.25">
      <c r="E5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1"/>
  <sheetViews>
    <sheetView showGridLines="0" workbookViewId="0">
      <selection activeCell="O37" sqref="O37"/>
    </sheetView>
  </sheetViews>
  <sheetFormatPr defaultRowHeight="15" x14ac:dyDescent="0.25"/>
  <cols>
    <col min="1" max="5" width="3.28515625" customWidth="1"/>
    <col min="6" max="7" width="1.28515625" customWidth="1"/>
    <col min="8" max="8" width="19.7109375" customWidth="1"/>
    <col min="9" max="9" width="16.5703125" customWidth="1"/>
    <col min="10" max="10" width="2" customWidth="1"/>
    <col min="11" max="11" width="27.28515625" bestFit="1" customWidth="1"/>
    <col min="13" max="13" width="2.140625" customWidth="1"/>
    <col min="14" max="14" width="31.7109375" customWidth="1"/>
  </cols>
  <sheetData>
    <row r="1" spans="1:16" x14ac:dyDescent="0.25">
      <c r="A1" s="571" t="s">
        <v>193</v>
      </c>
      <c r="B1" s="324">
        <v>2</v>
      </c>
      <c r="D1" s="571" t="s">
        <v>194</v>
      </c>
      <c r="E1" s="324">
        <v>1</v>
      </c>
      <c r="H1" s="576" t="s">
        <v>787</v>
      </c>
      <c r="I1" s="576"/>
      <c r="K1" s="576" t="s">
        <v>788</v>
      </c>
      <c r="L1" s="576"/>
      <c r="N1" s="576" t="s">
        <v>789</v>
      </c>
      <c r="O1" s="576"/>
      <c r="P1" s="576"/>
    </row>
    <row r="2" spans="1:16" x14ac:dyDescent="0.25">
      <c r="A2" s="571" t="s">
        <v>193</v>
      </c>
      <c r="B2" s="324">
        <v>1</v>
      </c>
      <c r="D2" s="571" t="s">
        <v>194</v>
      </c>
      <c r="E2" s="324">
        <v>1</v>
      </c>
      <c r="H2" s="574"/>
      <c r="I2" s="574"/>
      <c r="K2" s="574"/>
      <c r="L2" s="574"/>
      <c r="N2" s="584"/>
      <c r="O2" s="584">
        <v>2</v>
      </c>
      <c r="P2" s="584">
        <v>1</v>
      </c>
    </row>
    <row r="3" spans="1:16" x14ac:dyDescent="0.25">
      <c r="A3" s="571" t="s">
        <v>193</v>
      </c>
      <c r="B3" s="324">
        <v>3</v>
      </c>
      <c r="D3" s="571" t="s">
        <v>194</v>
      </c>
      <c r="E3" s="324">
        <v>1</v>
      </c>
      <c r="H3" s="574" t="s">
        <v>773</v>
      </c>
      <c r="I3" s="574">
        <v>1.5895522388059702</v>
      </c>
      <c r="K3" s="574" t="s">
        <v>773</v>
      </c>
      <c r="L3" s="574">
        <v>1.6716417910447761</v>
      </c>
      <c r="N3" s="574" t="s">
        <v>773</v>
      </c>
      <c r="O3" s="574">
        <v>1.5864661654135339</v>
      </c>
      <c r="P3" s="574">
        <v>1.6766917293233083</v>
      </c>
    </row>
    <row r="4" spans="1:16" x14ac:dyDescent="0.25">
      <c r="A4" s="571" t="s">
        <v>193</v>
      </c>
      <c r="B4" s="324">
        <v>1</v>
      </c>
      <c r="D4" s="571" t="s">
        <v>194</v>
      </c>
      <c r="E4" s="324">
        <v>3</v>
      </c>
      <c r="H4" s="574" t="s">
        <v>774</v>
      </c>
      <c r="I4" s="574">
        <v>6.4622282077820253E-2</v>
      </c>
      <c r="K4" s="574" t="s">
        <v>774</v>
      </c>
      <c r="L4" s="574">
        <v>6.6811001746152843E-2</v>
      </c>
      <c r="N4" s="574" t="s">
        <v>790</v>
      </c>
      <c r="O4" s="574">
        <v>0.56254272043745712</v>
      </c>
      <c r="P4" s="574">
        <v>0.59922533606744133</v>
      </c>
    </row>
    <row r="5" spans="1:16" x14ac:dyDescent="0.25">
      <c r="A5" s="571" t="s">
        <v>193</v>
      </c>
      <c r="B5" s="324">
        <v>1</v>
      </c>
      <c r="D5" s="571" t="s">
        <v>194</v>
      </c>
      <c r="E5" s="324">
        <v>3</v>
      </c>
      <c r="H5" s="574" t="s">
        <v>775</v>
      </c>
      <c r="I5" s="574">
        <v>1</v>
      </c>
      <c r="K5" s="574" t="s">
        <v>775</v>
      </c>
      <c r="L5" s="574">
        <v>2</v>
      </c>
      <c r="N5" s="574" t="s">
        <v>791</v>
      </c>
      <c r="O5" s="574">
        <v>133</v>
      </c>
      <c r="P5" s="574">
        <v>133</v>
      </c>
    </row>
    <row r="6" spans="1:16" x14ac:dyDescent="0.25">
      <c r="A6" s="571" t="s">
        <v>193</v>
      </c>
      <c r="B6" s="324">
        <v>2</v>
      </c>
      <c r="D6" s="571" t="s">
        <v>194</v>
      </c>
      <c r="E6" s="324">
        <v>1</v>
      </c>
      <c r="H6" s="574" t="s">
        <v>776</v>
      </c>
      <c r="I6" s="574">
        <v>1</v>
      </c>
      <c r="K6" s="574" t="s">
        <v>776</v>
      </c>
      <c r="L6" s="574">
        <v>1</v>
      </c>
      <c r="N6" s="574" t="s">
        <v>792</v>
      </c>
      <c r="O6" s="574">
        <v>2.8451134409805848E-3</v>
      </c>
      <c r="P6" s="574"/>
    </row>
    <row r="7" spans="1:16" x14ac:dyDescent="0.25">
      <c r="A7" s="571" t="s">
        <v>193</v>
      </c>
      <c r="B7" s="324">
        <v>1</v>
      </c>
      <c r="D7" s="571" t="s">
        <v>194</v>
      </c>
      <c r="E7" s="324">
        <v>2</v>
      </c>
      <c r="H7" s="574" t="s">
        <v>777</v>
      </c>
      <c r="I7" s="574">
        <v>0.74805699761895117</v>
      </c>
      <c r="K7" s="574" t="s">
        <v>777</v>
      </c>
      <c r="L7" s="574">
        <v>0.77339325952549831</v>
      </c>
      <c r="N7" s="574" t="s">
        <v>793</v>
      </c>
      <c r="O7" s="574">
        <v>0</v>
      </c>
      <c r="P7" s="574"/>
    </row>
    <row r="8" spans="1:16" x14ac:dyDescent="0.25">
      <c r="A8" s="572" t="s">
        <v>193</v>
      </c>
      <c r="B8" s="573">
        <v>4</v>
      </c>
      <c r="D8" s="571" t="s">
        <v>194</v>
      </c>
      <c r="E8" s="324">
        <v>1</v>
      </c>
      <c r="H8" s="574" t="s">
        <v>778</v>
      </c>
      <c r="I8" s="574">
        <v>0.55958927168667949</v>
      </c>
      <c r="K8" s="574" t="s">
        <v>778</v>
      </c>
      <c r="L8" s="574">
        <v>0.59813713387947476</v>
      </c>
      <c r="N8" s="574" t="s">
        <v>794</v>
      </c>
      <c r="O8" s="574">
        <v>132</v>
      </c>
      <c r="P8" s="574"/>
    </row>
    <row r="9" spans="1:16" x14ac:dyDescent="0.25">
      <c r="A9" s="571" t="s">
        <v>193</v>
      </c>
      <c r="B9" s="324">
        <v>1</v>
      </c>
      <c r="D9" s="571" t="s">
        <v>194</v>
      </c>
      <c r="E9" s="324">
        <v>1</v>
      </c>
      <c r="H9" s="577" t="s">
        <v>779</v>
      </c>
      <c r="I9" s="577">
        <v>0.97633690530404582</v>
      </c>
      <c r="K9" s="577" t="s">
        <v>779</v>
      </c>
      <c r="L9" s="577">
        <v>0.27267462309102397</v>
      </c>
      <c r="N9" s="574" t="s">
        <v>795</v>
      </c>
      <c r="O9" s="574">
        <v>-0.96674979833633345</v>
      </c>
      <c r="P9" s="574"/>
    </row>
    <row r="10" spans="1:16" x14ac:dyDescent="0.25">
      <c r="A10" s="569" t="s">
        <v>193</v>
      </c>
      <c r="B10" s="324">
        <v>0</v>
      </c>
      <c r="D10" s="571" t="s">
        <v>194</v>
      </c>
      <c r="E10" s="573">
        <v>1</v>
      </c>
      <c r="H10" s="577" t="s">
        <v>780</v>
      </c>
      <c r="I10" s="577">
        <v>1.0558941530891355</v>
      </c>
      <c r="K10" s="577" t="s">
        <v>780</v>
      </c>
      <c r="L10" s="577">
        <v>0.94228466600747374</v>
      </c>
      <c r="N10" s="578" t="s">
        <v>796</v>
      </c>
      <c r="O10" s="578">
        <v>0.16771851824703843</v>
      </c>
      <c r="P10" s="574"/>
    </row>
    <row r="11" spans="1:16" x14ac:dyDescent="0.25">
      <c r="A11" s="569" t="s">
        <v>193</v>
      </c>
      <c r="B11" s="324">
        <v>1</v>
      </c>
      <c r="D11" s="571" t="s">
        <v>194</v>
      </c>
      <c r="E11" s="324">
        <v>1</v>
      </c>
      <c r="H11" s="574" t="s">
        <v>781</v>
      </c>
      <c r="I11" s="574">
        <v>4</v>
      </c>
      <c r="K11" s="574" t="s">
        <v>781</v>
      </c>
      <c r="L11" s="574">
        <v>3</v>
      </c>
      <c r="N11" s="574" t="s">
        <v>797</v>
      </c>
      <c r="O11" s="574">
        <v>1.6564792698824626</v>
      </c>
      <c r="P11" s="574"/>
    </row>
    <row r="12" spans="1:16" x14ac:dyDescent="0.25">
      <c r="A12" s="569" t="s">
        <v>193</v>
      </c>
      <c r="B12" s="324">
        <v>2</v>
      </c>
      <c r="D12" s="571" t="s">
        <v>194</v>
      </c>
      <c r="E12" s="324">
        <v>1</v>
      </c>
      <c r="H12" s="574" t="s">
        <v>782</v>
      </c>
      <c r="I12" s="574">
        <v>0</v>
      </c>
      <c r="K12" s="574" t="s">
        <v>782</v>
      </c>
      <c r="L12" s="574">
        <v>1</v>
      </c>
      <c r="N12" s="578" t="s">
        <v>798</v>
      </c>
      <c r="O12" s="578">
        <v>0.33543703649407686</v>
      </c>
      <c r="P12" s="574"/>
    </row>
    <row r="13" spans="1:16" ht="15.75" thickBot="1" x14ac:dyDescent="0.3">
      <c r="A13" s="570" t="s">
        <v>193</v>
      </c>
      <c r="B13" s="324">
        <v>1</v>
      </c>
      <c r="D13" s="569" t="s">
        <v>194</v>
      </c>
      <c r="E13" s="324">
        <v>1</v>
      </c>
      <c r="H13" s="574" t="s">
        <v>783</v>
      </c>
      <c r="I13" s="574">
        <v>4</v>
      </c>
      <c r="K13" s="574" t="s">
        <v>783</v>
      </c>
      <c r="L13" s="574">
        <v>4</v>
      </c>
      <c r="N13" s="575" t="s">
        <v>799</v>
      </c>
      <c r="O13" s="575">
        <v>1.978098841924135</v>
      </c>
      <c r="P13" s="575"/>
    </row>
    <row r="14" spans="1:16" x14ac:dyDescent="0.25">
      <c r="A14" s="569" t="s">
        <v>193</v>
      </c>
      <c r="B14" s="324">
        <v>2</v>
      </c>
      <c r="D14" s="569" t="s">
        <v>194</v>
      </c>
      <c r="E14" s="324">
        <v>1</v>
      </c>
      <c r="H14" s="574" t="s">
        <v>784</v>
      </c>
      <c r="I14" s="574">
        <v>213</v>
      </c>
      <c r="K14" s="574" t="s">
        <v>784</v>
      </c>
      <c r="L14" s="574">
        <v>224</v>
      </c>
    </row>
    <row r="15" spans="1:16" x14ac:dyDescent="0.25">
      <c r="A15" s="569" t="s">
        <v>193</v>
      </c>
      <c r="B15" s="324">
        <v>1</v>
      </c>
      <c r="D15" s="569" t="s">
        <v>194</v>
      </c>
      <c r="E15" s="324">
        <v>1</v>
      </c>
      <c r="H15" s="574" t="s">
        <v>785</v>
      </c>
      <c r="I15" s="574">
        <v>134</v>
      </c>
      <c r="K15" s="574" t="s">
        <v>785</v>
      </c>
      <c r="L15" s="574">
        <v>134</v>
      </c>
    </row>
    <row r="16" spans="1:16" ht="15.75" thickBot="1" x14ac:dyDescent="0.3">
      <c r="A16" s="569" t="s">
        <v>193</v>
      </c>
      <c r="B16" s="324">
        <v>1</v>
      </c>
      <c r="D16" s="569" t="s">
        <v>194</v>
      </c>
      <c r="E16" s="322">
        <v>3</v>
      </c>
      <c r="H16" s="575" t="s">
        <v>786</v>
      </c>
      <c r="I16" s="575">
        <v>0.12782037075204858</v>
      </c>
      <c r="K16" s="575" t="s">
        <v>786</v>
      </c>
      <c r="L16" s="575">
        <v>0.13214957347413248</v>
      </c>
    </row>
    <row r="17" spans="1:12" ht="15.75" thickBot="1" x14ac:dyDescent="0.3">
      <c r="A17" s="569" t="s">
        <v>193</v>
      </c>
      <c r="B17" s="324">
        <v>3</v>
      </c>
      <c r="D17" s="569" t="s">
        <v>194</v>
      </c>
      <c r="E17" s="322">
        <v>1</v>
      </c>
    </row>
    <row r="18" spans="1:12" x14ac:dyDescent="0.25">
      <c r="A18" s="569" t="s">
        <v>193</v>
      </c>
      <c r="B18" s="322">
        <v>2</v>
      </c>
      <c r="D18" s="569" t="s">
        <v>194</v>
      </c>
      <c r="E18" s="322">
        <v>2</v>
      </c>
      <c r="H18" s="869" t="s">
        <v>802</v>
      </c>
      <c r="I18" s="870"/>
      <c r="K18" s="872" t="s">
        <v>803</v>
      </c>
      <c r="L18" s="872"/>
    </row>
    <row r="19" spans="1:12" x14ac:dyDescent="0.25">
      <c r="A19" s="569" t="s">
        <v>193</v>
      </c>
      <c r="B19" s="322">
        <v>2</v>
      </c>
      <c r="D19" s="570" t="s">
        <v>194</v>
      </c>
      <c r="E19" s="323">
        <v>2</v>
      </c>
      <c r="H19" s="871"/>
      <c r="I19" s="871"/>
      <c r="K19" s="873"/>
      <c r="L19" s="873"/>
    </row>
    <row r="20" spans="1:12" x14ac:dyDescent="0.25">
      <c r="A20" s="569" t="s">
        <v>193</v>
      </c>
      <c r="B20" s="322">
        <v>2</v>
      </c>
      <c r="D20" s="569" t="s">
        <v>194</v>
      </c>
      <c r="E20" s="322">
        <v>1</v>
      </c>
      <c r="H20" s="871"/>
      <c r="I20" s="871"/>
      <c r="K20" s="873"/>
      <c r="L20" s="873"/>
    </row>
    <row r="21" spans="1:12" x14ac:dyDescent="0.25">
      <c r="A21" s="569" t="s">
        <v>193</v>
      </c>
      <c r="B21" s="322">
        <v>1</v>
      </c>
      <c r="D21" s="569" t="s">
        <v>194</v>
      </c>
      <c r="E21" s="322">
        <v>1</v>
      </c>
    </row>
    <row r="22" spans="1:12" x14ac:dyDescent="0.25">
      <c r="A22" s="569" t="s">
        <v>193</v>
      </c>
      <c r="B22" s="322">
        <v>1</v>
      </c>
      <c r="D22" s="569" t="s">
        <v>194</v>
      </c>
      <c r="E22" s="322">
        <v>1</v>
      </c>
      <c r="H22" s="579" t="s">
        <v>800</v>
      </c>
    </row>
    <row r="23" spans="1:12" x14ac:dyDescent="0.25">
      <c r="A23" s="569" t="s">
        <v>193</v>
      </c>
      <c r="B23" s="322">
        <v>2</v>
      </c>
      <c r="D23" s="569" t="s">
        <v>194</v>
      </c>
      <c r="E23" s="322">
        <v>1</v>
      </c>
      <c r="H23" s="580" t="s">
        <v>801</v>
      </c>
    </row>
    <row r="24" spans="1:12" x14ac:dyDescent="0.25">
      <c r="A24" s="569" t="s">
        <v>193</v>
      </c>
      <c r="B24" s="322">
        <v>2</v>
      </c>
      <c r="D24" s="569" t="s">
        <v>194</v>
      </c>
      <c r="E24" s="322">
        <v>2</v>
      </c>
      <c r="H24" s="580" t="s">
        <v>804</v>
      </c>
    </row>
    <row r="25" spans="1:12" x14ac:dyDescent="0.25">
      <c r="A25" s="569" t="s">
        <v>193</v>
      </c>
      <c r="B25" s="322">
        <v>1</v>
      </c>
      <c r="D25" s="569" t="s">
        <v>194</v>
      </c>
      <c r="E25" s="322">
        <v>1</v>
      </c>
    </row>
    <row r="26" spans="1:12" ht="18.75" x14ac:dyDescent="0.3">
      <c r="A26" s="569" t="s">
        <v>193</v>
      </c>
      <c r="B26" s="322">
        <v>1</v>
      </c>
      <c r="D26" s="570" t="s">
        <v>194</v>
      </c>
      <c r="E26" s="323">
        <v>1</v>
      </c>
      <c r="H26" s="582" t="str">
        <f>IF(0.05&lt;O12,"H0 не отклоняется, H1 принять нельзя-ЗАВИСИМОСТИ НЕТ","H0 отклоняется, H1 принимается-ЗАВИСИМОСТЬ ЕСТЬ!")</f>
        <v>H0 не отклоняется, H1 принять нельзя-ЗАВИСИМОСТИ НЕТ</v>
      </c>
      <c r="I26" s="583"/>
      <c r="J26" s="583"/>
      <c r="K26" s="583"/>
      <c r="L26" s="581"/>
    </row>
    <row r="27" spans="1:12" x14ac:dyDescent="0.25">
      <c r="A27" s="569" t="s">
        <v>193</v>
      </c>
      <c r="B27" s="322">
        <v>1</v>
      </c>
      <c r="D27" s="569" t="s">
        <v>194</v>
      </c>
      <c r="E27" s="322">
        <v>1</v>
      </c>
    </row>
    <row r="28" spans="1:12" x14ac:dyDescent="0.25">
      <c r="A28" s="569" t="s">
        <v>193</v>
      </c>
      <c r="B28" s="322">
        <v>2</v>
      </c>
      <c r="D28" s="569" t="s">
        <v>194</v>
      </c>
      <c r="E28" s="322">
        <v>1</v>
      </c>
    </row>
    <row r="29" spans="1:12" x14ac:dyDescent="0.25">
      <c r="A29" s="569" t="s">
        <v>193</v>
      </c>
      <c r="B29" s="322">
        <v>1</v>
      </c>
      <c r="D29" s="569" t="s">
        <v>194</v>
      </c>
      <c r="E29" s="322">
        <v>2</v>
      </c>
    </row>
    <row r="30" spans="1:12" x14ac:dyDescent="0.25">
      <c r="A30" s="569" t="s">
        <v>193</v>
      </c>
      <c r="B30" s="322">
        <v>3</v>
      </c>
      <c r="D30" s="569" t="s">
        <v>194</v>
      </c>
      <c r="E30" s="322">
        <v>1</v>
      </c>
    </row>
    <row r="31" spans="1:12" x14ac:dyDescent="0.25">
      <c r="A31" s="569" t="s">
        <v>193</v>
      </c>
      <c r="B31" s="322">
        <v>2</v>
      </c>
      <c r="D31" s="570" t="s">
        <v>194</v>
      </c>
      <c r="E31" s="323">
        <v>2</v>
      </c>
    </row>
    <row r="32" spans="1:12" x14ac:dyDescent="0.25">
      <c r="A32" s="569" t="s">
        <v>193</v>
      </c>
      <c r="B32" s="322">
        <v>2</v>
      </c>
      <c r="D32" s="569" t="s">
        <v>194</v>
      </c>
      <c r="E32" s="322">
        <v>1</v>
      </c>
    </row>
    <row r="33" spans="1:5" x14ac:dyDescent="0.25">
      <c r="A33" s="570" t="s">
        <v>193</v>
      </c>
      <c r="B33" s="323">
        <v>3</v>
      </c>
      <c r="D33" s="569" t="s">
        <v>194</v>
      </c>
      <c r="E33" s="322">
        <v>1</v>
      </c>
    </row>
    <row r="34" spans="1:5" x14ac:dyDescent="0.25">
      <c r="A34" s="569" t="s">
        <v>276</v>
      </c>
      <c r="B34" s="322">
        <v>2</v>
      </c>
      <c r="D34" s="569" t="s">
        <v>194</v>
      </c>
      <c r="E34" s="322">
        <v>3</v>
      </c>
    </row>
    <row r="35" spans="1:5" x14ac:dyDescent="0.25">
      <c r="A35" s="569" t="s">
        <v>193</v>
      </c>
      <c r="B35" s="322">
        <v>1</v>
      </c>
      <c r="D35" s="569" t="s">
        <v>194</v>
      </c>
      <c r="E35" s="322">
        <v>3</v>
      </c>
    </row>
    <row r="36" spans="1:5" x14ac:dyDescent="0.25">
      <c r="A36" s="569" t="s">
        <v>193</v>
      </c>
      <c r="B36" s="322">
        <v>1</v>
      </c>
      <c r="D36" s="569" t="s">
        <v>194</v>
      </c>
      <c r="E36" s="322">
        <v>1</v>
      </c>
    </row>
    <row r="37" spans="1:5" x14ac:dyDescent="0.25">
      <c r="A37" s="569" t="s">
        <v>193</v>
      </c>
      <c r="B37" s="322">
        <v>1</v>
      </c>
      <c r="D37" s="569" t="s">
        <v>194</v>
      </c>
      <c r="E37" s="322">
        <v>2</v>
      </c>
    </row>
    <row r="38" spans="1:5" x14ac:dyDescent="0.25">
      <c r="A38" s="569" t="s">
        <v>193</v>
      </c>
      <c r="B38" s="322">
        <v>1</v>
      </c>
      <c r="D38" s="569" t="s">
        <v>194</v>
      </c>
      <c r="E38" s="322">
        <v>2</v>
      </c>
    </row>
    <row r="39" spans="1:5" x14ac:dyDescent="0.25">
      <c r="A39" s="569" t="s">
        <v>193</v>
      </c>
      <c r="B39" s="322">
        <v>1</v>
      </c>
      <c r="D39" s="569" t="s">
        <v>194</v>
      </c>
      <c r="E39" s="322">
        <v>1</v>
      </c>
    </row>
    <row r="40" spans="1:5" x14ac:dyDescent="0.25">
      <c r="A40" s="569" t="s">
        <v>193</v>
      </c>
      <c r="B40" s="322">
        <v>1</v>
      </c>
      <c r="D40" s="569" t="s">
        <v>194</v>
      </c>
      <c r="E40" s="322">
        <v>2</v>
      </c>
    </row>
    <row r="41" spans="1:5" x14ac:dyDescent="0.25">
      <c r="A41" s="570" t="s">
        <v>193</v>
      </c>
      <c r="B41" s="323">
        <v>2</v>
      </c>
      <c r="D41" s="570" t="s">
        <v>194</v>
      </c>
      <c r="E41" s="323">
        <v>2</v>
      </c>
    </row>
    <row r="42" spans="1:5" x14ac:dyDescent="0.25">
      <c r="A42" s="569" t="s">
        <v>193</v>
      </c>
      <c r="B42" s="322">
        <v>1</v>
      </c>
      <c r="D42" s="569" t="s">
        <v>194</v>
      </c>
      <c r="E42" s="322">
        <v>2</v>
      </c>
    </row>
    <row r="43" spans="1:5" x14ac:dyDescent="0.25">
      <c r="A43" s="569" t="s">
        <v>193</v>
      </c>
      <c r="B43" s="322">
        <v>2</v>
      </c>
      <c r="D43" s="569" t="s">
        <v>194</v>
      </c>
      <c r="E43" s="322">
        <v>1</v>
      </c>
    </row>
    <row r="44" spans="1:5" x14ac:dyDescent="0.25">
      <c r="A44" s="569" t="s">
        <v>193</v>
      </c>
      <c r="B44" s="322">
        <v>1</v>
      </c>
      <c r="D44" s="569" t="s">
        <v>194</v>
      </c>
      <c r="E44" s="322">
        <v>4</v>
      </c>
    </row>
    <row r="45" spans="1:5" x14ac:dyDescent="0.25">
      <c r="A45" s="570" t="s">
        <v>193</v>
      </c>
      <c r="B45" s="323">
        <v>2</v>
      </c>
      <c r="D45" s="569" t="s">
        <v>194</v>
      </c>
      <c r="E45" s="322">
        <v>1</v>
      </c>
    </row>
    <row r="46" spans="1:5" x14ac:dyDescent="0.25">
      <c r="A46" s="569" t="s">
        <v>193</v>
      </c>
      <c r="B46" s="322">
        <v>1</v>
      </c>
      <c r="D46" s="569" t="s">
        <v>194</v>
      </c>
      <c r="E46" s="322">
        <v>2</v>
      </c>
    </row>
    <row r="47" spans="1:5" x14ac:dyDescent="0.25">
      <c r="A47" s="569" t="s">
        <v>193</v>
      </c>
      <c r="B47" s="322">
        <v>1</v>
      </c>
      <c r="D47" s="569" t="s">
        <v>194</v>
      </c>
      <c r="E47" s="322">
        <v>2</v>
      </c>
    </row>
    <row r="48" spans="1:5" x14ac:dyDescent="0.25">
      <c r="A48" s="569" t="s">
        <v>193</v>
      </c>
      <c r="B48" s="322">
        <v>1</v>
      </c>
      <c r="D48" s="569" t="s">
        <v>194</v>
      </c>
      <c r="E48" s="322">
        <v>2</v>
      </c>
    </row>
    <row r="49" spans="1:5" x14ac:dyDescent="0.25">
      <c r="A49" s="569" t="s">
        <v>193</v>
      </c>
      <c r="B49" s="322">
        <v>1</v>
      </c>
      <c r="D49" s="569" t="s">
        <v>194</v>
      </c>
      <c r="E49" s="322">
        <v>2</v>
      </c>
    </row>
    <row r="50" spans="1:5" x14ac:dyDescent="0.25">
      <c r="A50" s="569" t="s">
        <v>193</v>
      </c>
      <c r="B50" s="322">
        <v>1</v>
      </c>
      <c r="D50" s="569" t="s">
        <v>194</v>
      </c>
      <c r="E50" s="322">
        <v>1</v>
      </c>
    </row>
    <row r="51" spans="1:5" x14ac:dyDescent="0.25">
      <c r="A51" s="570" t="s">
        <v>193</v>
      </c>
      <c r="B51" s="323">
        <v>1</v>
      </c>
      <c r="D51" s="570" t="s">
        <v>194</v>
      </c>
      <c r="E51" s="323">
        <v>1</v>
      </c>
    </row>
    <row r="52" spans="1:5" x14ac:dyDescent="0.25">
      <c r="A52" s="570" t="s">
        <v>193</v>
      </c>
      <c r="B52" s="323">
        <v>1</v>
      </c>
      <c r="D52" s="569" t="s">
        <v>194</v>
      </c>
      <c r="E52" s="322">
        <v>1</v>
      </c>
    </row>
    <row r="53" spans="1:5" x14ac:dyDescent="0.25">
      <c r="A53" s="569" t="s">
        <v>193</v>
      </c>
      <c r="B53" s="322">
        <v>2</v>
      </c>
      <c r="D53" s="569" t="s">
        <v>194</v>
      </c>
      <c r="E53" s="322">
        <v>1</v>
      </c>
    </row>
    <row r="54" spans="1:5" x14ac:dyDescent="0.25">
      <c r="A54" s="570" t="s">
        <v>276</v>
      </c>
      <c r="B54" s="323">
        <v>2</v>
      </c>
      <c r="D54" s="569" t="s">
        <v>194</v>
      </c>
      <c r="E54" s="322">
        <v>1</v>
      </c>
    </row>
    <row r="55" spans="1:5" x14ac:dyDescent="0.25">
      <c r="A55" s="569" t="s">
        <v>193</v>
      </c>
      <c r="B55" s="322">
        <v>1</v>
      </c>
      <c r="D55" s="569" t="s">
        <v>194</v>
      </c>
      <c r="E55" s="322">
        <v>1</v>
      </c>
    </row>
    <row r="56" spans="1:5" x14ac:dyDescent="0.25">
      <c r="A56" s="569" t="s">
        <v>193</v>
      </c>
      <c r="B56" s="322">
        <v>1</v>
      </c>
      <c r="D56" s="569" t="s">
        <v>194</v>
      </c>
      <c r="E56" s="322">
        <v>2</v>
      </c>
    </row>
    <row r="57" spans="1:5" x14ac:dyDescent="0.25">
      <c r="A57" s="569" t="s">
        <v>193</v>
      </c>
      <c r="B57" s="322">
        <v>1</v>
      </c>
      <c r="D57" s="569" t="s">
        <v>194</v>
      </c>
      <c r="E57" s="322">
        <v>1</v>
      </c>
    </row>
    <row r="58" spans="1:5" x14ac:dyDescent="0.25">
      <c r="A58" s="569" t="s">
        <v>193</v>
      </c>
      <c r="B58" s="322">
        <v>2</v>
      </c>
      <c r="D58" s="569" t="s">
        <v>194</v>
      </c>
      <c r="E58" s="322">
        <v>2</v>
      </c>
    </row>
    <row r="59" spans="1:5" x14ac:dyDescent="0.25">
      <c r="A59" s="570" t="s">
        <v>193</v>
      </c>
      <c r="B59" s="323">
        <v>1</v>
      </c>
      <c r="D59" s="570" t="s">
        <v>194</v>
      </c>
      <c r="E59" s="323">
        <v>2</v>
      </c>
    </row>
    <row r="60" spans="1:5" x14ac:dyDescent="0.25">
      <c r="A60" s="569" t="s">
        <v>193</v>
      </c>
      <c r="B60" s="322">
        <v>1</v>
      </c>
      <c r="D60" s="569" t="s">
        <v>194</v>
      </c>
      <c r="E60" s="322">
        <v>1</v>
      </c>
    </row>
    <row r="61" spans="1:5" x14ac:dyDescent="0.25">
      <c r="A61" s="569" t="s">
        <v>193</v>
      </c>
      <c r="B61" s="322">
        <v>2</v>
      </c>
      <c r="D61" s="569" t="s">
        <v>194</v>
      </c>
      <c r="E61" s="322">
        <v>1</v>
      </c>
    </row>
    <row r="62" spans="1:5" x14ac:dyDescent="0.25">
      <c r="A62" s="570" t="s">
        <v>193</v>
      </c>
      <c r="B62" s="323">
        <v>1</v>
      </c>
      <c r="D62" s="569" t="s">
        <v>194</v>
      </c>
      <c r="E62" s="322">
        <v>2</v>
      </c>
    </row>
    <row r="63" spans="1:5" x14ac:dyDescent="0.25">
      <c r="A63" s="569" t="s">
        <v>193</v>
      </c>
      <c r="B63" s="322">
        <v>1</v>
      </c>
      <c r="D63" s="569" t="s">
        <v>194</v>
      </c>
      <c r="E63" s="322">
        <v>1</v>
      </c>
    </row>
    <row r="64" spans="1:5" x14ac:dyDescent="0.25">
      <c r="A64" s="569" t="s">
        <v>193</v>
      </c>
      <c r="B64" s="322">
        <v>1</v>
      </c>
      <c r="D64" s="569" t="s">
        <v>194</v>
      </c>
      <c r="E64" s="322">
        <v>1</v>
      </c>
    </row>
    <row r="65" spans="1:5" x14ac:dyDescent="0.25">
      <c r="A65" s="569" t="s">
        <v>193</v>
      </c>
      <c r="B65" s="322">
        <v>2</v>
      </c>
      <c r="D65" s="569" t="s">
        <v>194</v>
      </c>
      <c r="E65" s="322">
        <v>2</v>
      </c>
    </row>
    <row r="66" spans="1:5" x14ac:dyDescent="0.25">
      <c r="A66" s="569" t="s">
        <v>193</v>
      </c>
      <c r="B66" s="322">
        <v>1</v>
      </c>
      <c r="D66" s="569" t="s">
        <v>194</v>
      </c>
      <c r="E66" s="322">
        <v>1</v>
      </c>
    </row>
    <row r="67" spans="1:5" x14ac:dyDescent="0.25">
      <c r="A67" s="569" t="s">
        <v>193</v>
      </c>
      <c r="B67" s="322">
        <v>1</v>
      </c>
      <c r="D67" s="569" t="s">
        <v>194</v>
      </c>
      <c r="E67" s="322">
        <v>2</v>
      </c>
    </row>
    <row r="68" spans="1:5" x14ac:dyDescent="0.25">
      <c r="A68" s="570" t="s">
        <v>193</v>
      </c>
      <c r="B68" s="323">
        <v>1</v>
      </c>
      <c r="D68" s="569" t="s">
        <v>194</v>
      </c>
      <c r="E68" s="322">
        <v>2</v>
      </c>
    </row>
    <row r="69" spans="1:5" x14ac:dyDescent="0.25">
      <c r="A69" s="569" t="s">
        <v>193</v>
      </c>
      <c r="B69" s="322">
        <v>1</v>
      </c>
      <c r="D69" s="569" t="s">
        <v>194</v>
      </c>
      <c r="E69" s="322">
        <v>2</v>
      </c>
    </row>
    <row r="70" spans="1:5" x14ac:dyDescent="0.25">
      <c r="A70" s="569" t="s">
        <v>193</v>
      </c>
      <c r="B70" s="322">
        <v>2</v>
      </c>
      <c r="D70" s="569" t="s">
        <v>194</v>
      </c>
      <c r="E70" s="322">
        <v>2</v>
      </c>
    </row>
    <row r="71" spans="1:5" x14ac:dyDescent="0.25">
      <c r="A71" s="569" t="s">
        <v>193</v>
      </c>
      <c r="B71" s="322">
        <v>4</v>
      </c>
      <c r="D71" s="569" t="s">
        <v>194</v>
      </c>
      <c r="E71" s="322">
        <v>1</v>
      </c>
    </row>
    <row r="72" spans="1:5" x14ac:dyDescent="0.25">
      <c r="A72" s="570" t="s">
        <v>193</v>
      </c>
      <c r="B72" s="323">
        <v>2</v>
      </c>
      <c r="D72" s="569" t="s">
        <v>194</v>
      </c>
      <c r="E72" s="322">
        <v>2</v>
      </c>
    </row>
    <row r="73" spans="1:5" x14ac:dyDescent="0.25">
      <c r="A73" s="569" t="s">
        <v>193</v>
      </c>
      <c r="B73" s="322">
        <v>2</v>
      </c>
      <c r="D73" s="569" t="s">
        <v>194</v>
      </c>
      <c r="E73" s="322">
        <v>2</v>
      </c>
    </row>
    <row r="74" spans="1:5" x14ac:dyDescent="0.25">
      <c r="A74" s="570" t="s">
        <v>193</v>
      </c>
      <c r="B74" s="323">
        <v>1</v>
      </c>
      <c r="D74" s="569" t="s">
        <v>194</v>
      </c>
      <c r="E74" s="322">
        <v>2</v>
      </c>
    </row>
    <row r="75" spans="1:5" x14ac:dyDescent="0.25">
      <c r="A75" s="569" t="s">
        <v>193</v>
      </c>
      <c r="B75" s="322">
        <v>1</v>
      </c>
      <c r="D75" s="570" t="s">
        <v>194</v>
      </c>
      <c r="E75" s="323">
        <v>1</v>
      </c>
    </row>
    <row r="76" spans="1:5" x14ac:dyDescent="0.25">
      <c r="A76" s="569" t="s">
        <v>193</v>
      </c>
      <c r="B76" s="322">
        <v>2</v>
      </c>
      <c r="D76" s="569" t="s">
        <v>194</v>
      </c>
      <c r="E76" s="322">
        <v>1</v>
      </c>
    </row>
    <row r="77" spans="1:5" x14ac:dyDescent="0.25">
      <c r="A77" s="569" t="s">
        <v>193</v>
      </c>
      <c r="B77" s="322">
        <v>3</v>
      </c>
      <c r="D77" s="569" t="s">
        <v>194</v>
      </c>
      <c r="E77" s="322">
        <v>2</v>
      </c>
    </row>
    <row r="78" spans="1:5" x14ac:dyDescent="0.25">
      <c r="A78" s="570" t="s">
        <v>193</v>
      </c>
      <c r="B78" s="323">
        <v>2</v>
      </c>
      <c r="D78" s="569" t="s">
        <v>194</v>
      </c>
      <c r="E78" s="322">
        <v>3</v>
      </c>
    </row>
    <row r="79" spans="1:5" x14ac:dyDescent="0.25">
      <c r="A79" s="569" t="s">
        <v>193</v>
      </c>
      <c r="B79" s="322">
        <v>1</v>
      </c>
      <c r="D79" s="569" t="s">
        <v>194</v>
      </c>
      <c r="E79" s="322">
        <v>2</v>
      </c>
    </row>
    <row r="80" spans="1:5" x14ac:dyDescent="0.25">
      <c r="A80" s="569" t="s">
        <v>193</v>
      </c>
      <c r="B80" s="322">
        <v>2</v>
      </c>
      <c r="D80" s="570" t="s">
        <v>194</v>
      </c>
      <c r="E80" s="323">
        <v>4</v>
      </c>
    </row>
    <row r="81" spans="1:5" x14ac:dyDescent="0.25">
      <c r="A81" s="569" t="s">
        <v>193</v>
      </c>
      <c r="B81" s="322">
        <v>2</v>
      </c>
      <c r="D81" s="569" t="s">
        <v>194</v>
      </c>
      <c r="E81" s="322">
        <v>1</v>
      </c>
    </row>
    <row r="82" spans="1:5" x14ac:dyDescent="0.25">
      <c r="A82" s="569" t="s">
        <v>193</v>
      </c>
      <c r="B82" s="322">
        <v>1</v>
      </c>
      <c r="D82" s="570" t="s">
        <v>194</v>
      </c>
      <c r="E82" s="323">
        <v>2</v>
      </c>
    </row>
    <row r="83" spans="1:5" x14ac:dyDescent="0.25">
      <c r="A83" s="569" t="s">
        <v>193</v>
      </c>
      <c r="B83" s="322">
        <v>1</v>
      </c>
      <c r="D83" s="569" t="s">
        <v>194</v>
      </c>
      <c r="E83" s="322">
        <v>1</v>
      </c>
    </row>
    <row r="84" spans="1:5" x14ac:dyDescent="0.25">
      <c r="A84" s="570" t="s">
        <v>193</v>
      </c>
      <c r="B84" s="323">
        <v>2</v>
      </c>
      <c r="D84" s="570" t="s">
        <v>194</v>
      </c>
      <c r="E84" s="323">
        <v>4</v>
      </c>
    </row>
    <row r="85" spans="1:5" x14ac:dyDescent="0.25">
      <c r="A85" s="569" t="s">
        <v>193</v>
      </c>
      <c r="B85" s="322">
        <v>2</v>
      </c>
      <c r="D85" s="569" t="s">
        <v>194</v>
      </c>
      <c r="E85" s="322">
        <v>3</v>
      </c>
    </row>
    <row r="86" spans="1:5" x14ac:dyDescent="0.25">
      <c r="A86" s="569" t="s">
        <v>193</v>
      </c>
      <c r="B86" s="322">
        <v>2</v>
      </c>
      <c r="D86" s="570" t="s">
        <v>194</v>
      </c>
      <c r="E86" s="323">
        <v>1</v>
      </c>
    </row>
    <row r="87" spans="1:5" x14ac:dyDescent="0.25">
      <c r="A87" s="570" t="s">
        <v>193</v>
      </c>
      <c r="B87" s="323">
        <v>3</v>
      </c>
      <c r="D87" s="569" t="s">
        <v>194</v>
      </c>
      <c r="E87" s="322">
        <v>2</v>
      </c>
    </row>
    <row r="88" spans="1:5" x14ac:dyDescent="0.25">
      <c r="A88" s="569" t="s">
        <v>193</v>
      </c>
      <c r="B88" s="322">
        <v>1</v>
      </c>
      <c r="D88" s="570" t="s">
        <v>194</v>
      </c>
      <c r="E88" s="323">
        <v>1</v>
      </c>
    </row>
    <row r="89" spans="1:5" x14ac:dyDescent="0.25">
      <c r="A89" s="569" t="s">
        <v>193</v>
      </c>
      <c r="B89" s="322">
        <v>2</v>
      </c>
      <c r="D89" s="570" t="s">
        <v>194</v>
      </c>
      <c r="E89" s="323">
        <v>3</v>
      </c>
    </row>
    <row r="90" spans="1:5" x14ac:dyDescent="0.25">
      <c r="A90" s="569" t="s">
        <v>193</v>
      </c>
      <c r="B90" s="322">
        <v>2</v>
      </c>
      <c r="D90" s="570" t="s">
        <v>194</v>
      </c>
      <c r="E90" s="323">
        <v>2</v>
      </c>
    </row>
    <row r="91" spans="1:5" x14ac:dyDescent="0.25">
      <c r="A91" s="570" t="s">
        <v>193</v>
      </c>
      <c r="B91" s="323">
        <v>1</v>
      </c>
      <c r="D91" s="569" t="s">
        <v>194</v>
      </c>
      <c r="E91" s="322">
        <v>2</v>
      </c>
    </row>
    <row r="92" spans="1:5" x14ac:dyDescent="0.25">
      <c r="A92" s="569" t="s">
        <v>193</v>
      </c>
      <c r="B92" s="322">
        <v>1</v>
      </c>
      <c r="D92" s="569" t="s">
        <v>194</v>
      </c>
      <c r="E92" s="322">
        <v>2</v>
      </c>
    </row>
    <row r="93" spans="1:5" x14ac:dyDescent="0.25">
      <c r="A93" s="569" t="s">
        <v>193</v>
      </c>
      <c r="B93" s="322">
        <v>1</v>
      </c>
      <c r="D93" s="569" t="s">
        <v>194</v>
      </c>
      <c r="E93" s="322">
        <v>2</v>
      </c>
    </row>
    <row r="94" spans="1:5" x14ac:dyDescent="0.25">
      <c r="A94" s="569" t="s">
        <v>193</v>
      </c>
      <c r="B94" s="322">
        <v>1</v>
      </c>
      <c r="D94" s="569" t="s">
        <v>194</v>
      </c>
      <c r="E94" s="322">
        <v>3</v>
      </c>
    </row>
    <row r="95" spans="1:5" x14ac:dyDescent="0.25">
      <c r="A95" s="569" t="s">
        <v>193</v>
      </c>
      <c r="B95" s="322">
        <v>3</v>
      </c>
      <c r="D95" s="569" t="s">
        <v>194</v>
      </c>
      <c r="E95" s="322">
        <v>1</v>
      </c>
    </row>
    <row r="96" spans="1:5" x14ac:dyDescent="0.25">
      <c r="A96" s="569" t="s">
        <v>193</v>
      </c>
      <c r="B96" s="322">
        <v>2</v>
      </c>
      <c r="D96" s="570" t="s">
        <v>194</v>
      </c>
      <c r="E96" s="323">
        <v>2</v>
      </c>
    </row>
    <row r="97" spans="1:5" x14ac:dyDescent="0.25">
      <c r="A97" s="569" t="s">
        <v>193</v>
      </c>
      <c r="B97" s="322">
        <v>2</v>
      </c>
      <c r="D97" s="569" t="s">
        <v>194</v>
      </c>
      <c r="E97" s="322">
        <v>3</v>
      </c>
    </row>
    <row r="98" spans="1:5" x14ac:dyDescent="0.25">
      <c r="A98" s="569" t="s">
        <v>193</v>
      </c>
      <c r="B98" s="322">
        <v>1</v>
      </c>
      <c r="D98" s="569" t="s">
        <v>194</v>
      </c>
      <c r="E98" s="322">
        <v>1</v>
      </c>
    </row>
    <row r="99" spans="1:5" x14ac:dyDescent="0.25">
      <c r="A99" s="570" t="s">
        <v>193</v>
      </c>
      <c r="B99" s="323">
        <v>1</v>
      </c>
      <c r="D99" s="569" t="s">
        <v>194</v>
      </c>
      <c r="E99" s="322">
        <v>1</v>
      </c>
    </row>
    <row r="100" spans="1:5" x14ac:dyDescent="0.25">
      <c r="A100" s="569" t="s">
        <v>193</v>
      </c>
      <c r="B100" s="322">
        <v>3</v>
      </c>
      <c r="D100" s="570" t="s">
        <v>194</v>
      </c>
      <c r="E100" s="323">
        <v>2</v>
      </c>
    </row>
    <row r="101" spans="1:5" x14ac:dyDescent="0.25">
      <c r="A101" s="570" t="s">
        <v>193</v>
      </c>
      <c r="B101" s="323">
        <v>2</v>
      </c>
      <c r="D101" s="571" t="s">
        <v>194</v>
      </c>
      <c r="E101" s="322">
        <v>1</v>
      </c>
    </row>
    <row r="102" spans="1:5" x14ac:dyDescent="0.25">
      <c r="A102" s="569" t="s">
        <v>193</v>
      </c>
      <c r="B102" s="322">
        <v>1</v>
      </c>
      <c r="D102" s="571" t="s">
        <v>194</v>
      </c>
      <c r="E102" s="322">
        <v>2</v>
      </c>
    </row>
    <row r="103" spans="1:5" x14ac:dyDescent="0.25">
      <c r="A103" s="569" t="s">
        <v>193</v>
      </c>
      <c r="B103" s="322">
        <v>1</v>
      </c>
      <c r="D103" s="571" t="s">
        <v>194</v>
      </c>
      <c r="E103" s="322">
        <v>2</v>
      </c>
    </row>
    <row r="104" spans="1:5" x14ac:dyDescent="0.25">
      <c r="A104" s="570" t="s">
        <v>193</v>
      </c>
      <c r="B104" s="323">
        <v>2</v>
      </c>
      <c r="D104" s="571" t="s">
        <v>194</v>
      </c>
      <c r="E104" s="322">
        <v>1</v>
      </c>
    </row>
    <row r="105" spans="1:5" x14ac:dyDescent="0.25">
      <c r="A105" s="569" t="s">
        <v>193</v>
      </c>
      <c r="B105" s="322">
        <v>1</v>
      </c>
      <c r="D105" s="569" t="s">
        <v>194</v>
      </c>
      <c r="E105" s="322">
        <v>1</v>
      </c>
    </row>
    <row r="106" spans="1:5" x14ac:dyDescent="0.25">
      <c r="A106" s="569" t="s">
        <v>193</v>
      </c>
      <c r="B106" s="322">
        <v>1</v>
      </c>
      <c r="D106" s="569" t="s">
        <v>194</v>
      </c>
      <c r="E106" s="322">
        <v>1</v>
      </c>
    </row>
    <row r="107" spans="1:5" x14ac:dyDescent="0.25">
      <c r="A107" s="569" t="s">
        <v>193</v>
      </c>
      <c r="B107" s="322">
        <v>2</v>
      </c>
      <c r="D107" s="569" t="s">
        <v>194</v>
      </c>
      <c r="E107" s="322">
        <v>2</v>
      </c>
    </row>
    <row r="108" spans="1:5" x14ac:dyDescent="0.25">
      <c r="A108" s="570" t="s">
        <v>193</v>
      </c>
      <c r="B108" s="323">
        <v>1</v>
      </c>
      <c r="D108" s="569" t="s">
        <v>194</v>
      </c>
      <c r="E108" s="322">
        <v>1</v>
      </c>
    </row>
    <row r="109" spans="1:5" x14ac:dyDescent="0.25">
      <c r="A109" s="570" t="s">
        <v>193</v>
      </c>
      <c r="B109" s="323">
        <v>2</v>
      </c>
      <c r="D109" s="569" t="s">
        <v>194</v>
      </c>
      <c r="E109" s="322">
        <v>2</v>
      </c>
    </row>
    <row r="110" spans="1:5" x14ac:dyDescent="0.25">
      <c r="A110" s="569" t="s">
        <v>193</v>
      </c>
      <c r="B110" s="322">
        <v>2</v>
      </c>
      <c r="D110" s="571" t="s">
        <v>194</v>
      </c>
      <c r="E110" s="322">
        <v>3</v>
      </c>
    </row>
    <row r="111" spans="1:5" x14ac:dyDescent="0.25">
      <c r="A111" s="570" t="s">
        <v>193</v>
      </c>
      <c r="B111" s="323">
        <v>3</v>
      </c>
      <c r="D111" s="571" t="s">
        <v>194</v>
      </c>
      <c r="E111" s="322">
        <v>1</v>
      </c>
    </row>
    <row r="112" spans="1:5" x14ac:dyDescent="0.25">
      <c r="A112" s="569" t="s">
        <v>193</v>
      </c>
      <c r="B112" s="322">
        <v>1</v>
      </c>
      <c r="D112" s="569" t="s">
        <v>194</v>
      </c>
      <c r="E112" s="322">
        <v>3</v>
      </c>
    </row>
    <row r="113" spans="1:5" x14ac:dyDescent="0.25">
      <c r="A113" s="569" t="s">
        <v>193</v>
      </c>
      <c r="B113" s="322">
        <v>3</v>
      </c>
      <c r="D113" s="572" t="s">
        <v>194</v>
      </c>
      <c r="E113" s="323">
        <v>3</v>
      </c>
    </row>
    <row r="114" spans="1:5" x14ac:dyDescent="0.25">
      <c r="A114" s="569" t="s">
        <v>193</v>
      </c>
      <c r="B114" s="322">
        <v>4</v>
      </c>
      <c r="D114" s="570" t="s">
        <v>194</v>
      </c>
      <c r="E114" s="323">
        <v>2</v>
      </c>
    </row>
    <row r="115" spans="1:5" x14ac:dyDescent="0.25">
      <c r="A115" s="569" t="s">
        <v>193</v>
      </c>
      <c r="B115" s="322">
        <v>2</v>
      </c>
      <c r="D115" s="569" t="s">
        <v>194</v>
      </c>
      <c r="E115" s="322">
        <v>3</v>
      </c>
    </row>
    <row r="116" spans="1:5" x14ac:dyDescent="0.25">
      <c r="A116" s="569" t="s">
        <v>193</v>
      </c>
      <c r="B116" s="322">
        <v>2</v>
      </c>
      <c r="D116" s="569" t="s">
        <v>194</v>
      </c>
      <c r="E116" s="322">
        <v>2</v>
      </c>
    </row>
    <row r="117" spans="1:5" x14ac:dyDescent="0.25">
      <c r="A117" s="569" t="s">
        <v>193</v>
      </c>
      <c r="B117" s="322">
        <v>2</v>
      </c>
      <c r="D117" s="569" t="s">
        <v>194</v>
      </c>
      <c r="E117" s="322">
        <v>1</v>
      </c>
    </row>
    <row r="118" spans="1:5" x14ac:dyDescent="0.25">
      <c r="A118" s="569" t="s">
        <v>193</v>
      </c>
      <c r="B118" s="322">
        <v>2</v>
      </c>
      <c r="D118" s="569" t="s">
        <v>194</v>
      </c>
      <c r="E118" s="322">
        <v>2</v>
      </c>
    </row>
    <row r="119" spans="1:5" x14ac:dyDescent="0.25">
      <c r="A119" s="569" t="s">
        <v>193</v>
      </c>
      <c r="B119" s="322">
        <v>1</v>
      </c>
      <c r="D119" s="569" t="s">
        <v>194</v>
      </c>
      <c r="E119" s="322">
        <v>1</v>
      </c>
    </row>
    <row r="120" spans="1:5" x14ac:dyDescent="0.25">
      <c r="A120" s="569" t="s">
        <v>193</v>
      </c>
      <c r="B120" s="322">
        <v>3</v>
      </c>
      <c r="D120" s="569" t="s">
        <v>194</v>
      </c>
      <c r="E120" s="322">
        <v>2</v>
      </c>
    </row>
    <row r="121" spans="1:5" x14ac:dyDescent="0.25">
      <c r="A121" s="569" t="s">
        <v>193</v>
      </c>
      <c r="B121" s="322">
        <v>2</v>
      </c>
      <c r="D121" s="570" t="s">
        <v>194</v>
      </c>
      <c r="E121" s="323">
        <v>2</v>
      </c>
    </row>
    <row r="122" spans="1:5" x14ac:dyDescent="0.25">
      <c r="A122" s="569" t="s">
        <v>193</v>
      </c>
      <c r="B122" s="322">
        <v>1</v>
      </c>
      <c r="D122" s="569" t="s">
        <v>194</v>
      </c>
      <c r="E122" s="322">
        <v>3</v>
      </c>
    </row>
    <row r="123" spans="1:5" x14ac:dyDescent="0.25">
      <c r="A123" s="570" t="s">
        <v>193</v>
      </c>
      <c r="B123" s="323">
        <v>2</v>
      </c>
      <c r="D123" s="569" t="s">
        <v>194</v>
      </c>
      <c r="E123" s="322">
        <v>1</v>
      </c>
    </row>
    <row r="124" spans="1:5" x14ac:dyDescent="0.25">
      <c r="A124" s="569" t="s">
        <v>193</v>
      </c>
      <c r="B124" s="322">
        <v>1</v>
      </c>
      <c r="D124" s="569" t="s">
        <v>194</v>
      </c>
      <c r="E124" s="322">
        <v>1</v>
      </c>
    </row>
    <row r="125" spans="1:5" x14ac:dyDescent="0.25">
      <c r="A125" s="569" t="s">
        <v>193</v>
      </c>
      <c r="B125" s="322">
        <v>1</v>
      </c>
      <c r="D125" s="570" t="s">
        <v>194</v>
      </c>
      <c r="E125" s="323">
        <v>1</v>
      </c>
    </row>
    <row r="126" spans="1:5" x14ac:dyDescent="0.25">
      <c r="A126" s="569" t="s">
        <v>193</v>
      </c>
      <c r="B126" s="322">
        <v>2</v>
      </c>
      <c r="D126" s="570" t="s">
        <v>194</v>
      </c>
      <c r="E126" s="323">
        <v>1</v>
      </c>
    </row>
    <row r="127" spans="1:5" x14ac:dyDescent="0.25">
      <c r="A127" s="569" t="s">
        <v>193</v>
      </c>
      <c r="B127" s="322">
        <v>2</v>
      </c>
      <c r="D127" s="569" t="s">
        <v>194</v>
      </c>
      <c r="E127" s="322">
        <v>2</v>
      </c>
    </row>
    <row r="128" spans="1:5" x14ac:dyDescent="0.25">
      <c r="A128" s="570" t="s">
        <v>193</v>
      </c>
      <c r="B128" s="323">
        <v>1</v>
      </c>
      <c r="D128" s="569" t="s">
        <v>194</v>
      </c>
      <c r="E128" s="322">
        <v>1</v>
      </c>
    </row>
    <row r="129" spans="1:5" x14ac:dyDescent="0.25">
      <c r="A129" s="569" t="s">
        <v>193</v>
      </c>
      <c r="B129" s="322">
        <v>2</v>
      </c>
      <c r="D129" s="569" t="s">
        <v>194</v>
      </c>
      <c r="E129" s="322">
        <v>1</v>
      </c>
    </row>
    <row r="130" spans="1:5" x14ac:dyDescent="0.25">
      <c r="A130" s="569" t="s">
        <v>193</v>
      </c>
      <c r="B130" s="322">
        <v>1</v>
      </c>
      <c r="D130" s="569" t="s">
        <v>194</v>
      </c>
      <c r="E130" s="322">
        <v>2</v>
      </c>
    </row>
    <row r="131" spans="1:5" x14ac:dyDescent="0.25">
      <c r="A131" s="569" t="s">
        <v>193</v>
      </c>
      <c r="B131" s="322">
        <v>1</v>
      </c>
      <c r="D131" s="570" t="s">
        <v>194</v>
      </c>
      <c r="E131" s="323">
        <v>1</v>
      </c>
    </row>
    <row r="132" spans="1:5" x14ac:dyDescent="0.25">
      <c r="A132" s="569" t="s">
        <v>193</v>
      </c>
      <c r="B132" s="322">
        <v>1</v>
      </c>
      <c r="D132" s="570" t="s">
        <v>194</v>
      </c>
      <c r="E132" s="323">
        <v>3</v>
      </c>
    </row>
    <row r="133" spans="1:5" x14ac:dyDescent="0.25">
      <c r="A133" s="569" t="s">
        <v>193</v>
      </c>
      <c r="B133" s="322">
        <v>1</v>
      </c>
      <c r="D133" s="571" t="s">
        <v>194</v>
      </c>
      <c r="E133" s="324">
        <v>2</v>
      </c>
    </row>
    <row r="134" spans="1:5" x14ac:dyDescent="0.25">
      <c r="A134" s="569" t="s">
        <v>193</v>
      </c>
      <c r="B134" s="322">
        <v>1</v>
      </c>
      <c r="D134" s="571" t="s">
        <v>194</v>
      </c>
      <c r="E134" s="324">
        <v>1</v>
      </c>
    </row>
    <row r="135" spans="1:5" x14ac:dyDescent="0.25">
      <c r="A135" s="570" t="s">
        <v>193</v>
      </c>
      <c r="B135" s="323">
        <v>1</v>
      </c>
    </row>
    <row r="136" spans="1:5" x14ac:dyDescent="0.25">
      <c r="A136" s="569" t="s">
        <v>193</v>
      </c>
      <c r="B136" s="322">
        <v>2</v>
      </c>
    </row>
    <row r="137" spans="1:5" x14ac:dyDescent="0.25">
      <c r="A137" s="569" t="s">
        <v>193</v>
      </c>
      <c r="B137" s="322">
        <v>1</v>
      </c>
    </row>
    <row r="138" spans="1:5" x14ac:dyDescent="0.25">
      <c r="A138" s="569" t="s">
        <v>193</v>
      </c>
      <c r="B138" s="322">
        <v>1</v>
      </c>
    </row>
    <row r="139" spans="1:5" x14ac:dyDescent="0.25">
      <c r="A139" s="569" t="s">
        <v>193</v>
      </c>
      <c r="B139" s="322">
        <v>1</v>
      </c>
    </row>
    <row r="140" spans="1:5" x14ac:dyDescent="0.25">
      <c r="A140" s="569" t="s">
        <v>193</v>
      </c>
      <c r="B140" s="322">
        <v>3</v>
      </c>
    </row>
    <row r="141" spans="1:5" x14ac:dyDescent="0.25">
      <c r="A141" s="569" t="s">
        <v>193</v>
      </c>
      <c r="B141" s="322">
        <v>3</v>
      </c>
    </row>
    <row r="142" spans="1:5" x14ac:dyDescent="0.25">
      <c r="A142" s="569" t="s">
        <v>193</v>
      </c>
      <c r="B142" s="322">
        <v>1</v>
      </c>
    </row>
    <row r="143" spans="1:5" x14ac:dyDescent="0.25">
      <c r="A143" s="569" t="s">
        <v>193</v>
      </c>
      <c r="B143" s="322">
        <v>1</v>
      </c>
    </row>
    <row r="144" spans="1:5" x14ac:dyDescent="0.25">
      <c r="A144" s="569" t="s">
        <v>193</v>
      </c>
      <c r="B144" s="322">
        <v>2</v>
      </c>
    </row>
    <row r="145" spans="1:2" x14ac:dyDescent="0.25">
      <c r="A145" s="569" t="s">
        <v>193</v>
      </c>
      <c r="B145" s="322">
        <v>3</v>
      </c>
    </row>
    <row r="146" spans="1:2" x14ac:dyDescent="0.25">
      <c r="A146" s="569" t="s">
        <v>193</v>
      </c>
      <c r="B146" s="322">
        <v>2</v>
      </c>
    </row>
    <row r="147" spans="1:2" x14ac:dyDescent="0.25">
      <c r="A147" s="570" t="s">
        <v>193</v>
      </c>
      <c r="B147" s="323">
        <v>1</v>
      </c>
    </row>
    <row r="148" spans="1:2" x14ac:dyDescent="0.25">
      <c r="A148" s="569" t="s">
        <v>193</v>
      </c>
      <c r="B148" s="322">
        <v>1</v>
      </c>
    </row>
    <row r="149" spans="1:2" x14ac:dyDescent="0.25">
      <c r="A149" s="569" t="s">
        <v>193</v>
      </c>
      <c r="B149" s="322">
        <v>1</v>
      </c>
    </row>
    <row r="150" spans="1:2" x14ac:dyDescent="0.25">
      <c r="A150" s="569" t="s">
        <v>193</v>
      </c>
      <c r="B150" s="322">
        <v>1</v>
      </c>
    </row>
    <row r="151" spans="1:2" x14ac:dyDescent="0.25">
      <c r="A151" s="569" t="s">
        <v>193</v>
      </c>
      <c r="B151" s="322">
        <v>1</v>
      </c>
    </row>
    <row r="152" spans="1:2" x14ac:dyDescent="0.25">
      <c r="A152" s="569" t="s">
        <v>193</v>
      </c>
      <c r="B152" s="322">
        <v>3</v>
      </c>
    </row>
    <row r="153" spans="1:2" x14ac:dyDescent="0.25">
      <c r="A153" s="569" t="s">
        <v>193</v>
      </c>
      <c r="B153" s="322">
        <v>2</v>
      </c>
    </row>
    <row r="154" spans="1:2" x14ac:dyDescent="0.25">
      <c r="A154" s="570" t="s">
        <v>193</v>
      </c>
      <c r="B154" s="323">
        <v>1</v>
      </c>
    </row>
    <row r="155" spans="1:2" x14ac:dyDescent="0.25">
      <c r="A155" s="569" t="s">
        <v>193</v>
      </c>
      <c r="B155" s="322">
        <v>1</v>
      </c>
    </row>
    <row r="156" spans="1:2" x14ac:dyDescent="0.25">
      <c r="A156" s="569" t="s">
        <v>193</v>
      </c>
      <c r="B156" s="322">
        <v>1</v>
      </c>
    </row>
    <row r="157" spans="1:2" x14ac:dyDescent="0.25">
      <c r="A157" s="569" t="s">
        <v>193</v>
      </c>
      <c r="B157" s="322">
        <v>2</v>
      </c>
    </row>
    <row r="158" spans="1:2" x14ac:dyDescent="0.25">
      <c r="A158" s="569" t="s">
        <v>193</v>
      </c>
      <c r="B158" s="322">
        <v>2</v>
      </c>
    </row>
    <row r="159" spans="1:2" x14ac:dyDescent="0.25">
      <c r="A159" s="569" t="s">
        <v>193</v>
      </c>
      <c r="B159" s="322">
        <v>3</v>
      </c>
    </row>
    <row r="160" spans="1:2" x14ac:dyDescent="0.25">
      <c r="A160" s="569" t="s">
        <v>193</v>
      </c>
      <c r="B160" s="322">
        <v>1</v>
      </c>
    </row>
    <row r="161" spans="1:2" x14ac:dyDescent="0.25">
      <c r="A161" s="569" t="s">
        <v>193</v>
      </c>
      <c r="B161" s="322">
        <v>1</v>
      </c>
    </row>
    <row r="162" spans="1:2" x14ac:dyDescent="0.25">
      <c r="A162" s="570" t="s">
        <v>193</v>
      </c>
      <c r="B162" s="323">
        <v>1</v>
      </c>
    </row>
    <row r="163" spans="1:2" x14ac:dyDescent="0.25">
      <c r="A163" s="569" t="s">
        <v>193</v>
      </c>
      <c r="B163" s="322">
        <v>2</v>
      </c>
    </row>
    <row r="164" spans="1:2" x14ac:dyDescent="0.25">
      <c r="A164" s="569" t="s">
        <v>193</v>
      </c>
      <c r="B164" s="322">
        <v>1</v>
      </c>
    </row>
    <row r="165" spans="1:2" x14ac:dyDescent="0.25">
      <c r="A165" s="569" t="s">
        <v>193</v>
      </c>
      <c r="B165" s="322">
        <v>4</v>
      </c>
    </row>
    <row r="166" spans="1:2" x14ac:dyDescent="0.25">
      <c r="A166" s="569" t="s">
        <v>193</v>
      </c>
      <c r="B166" s="322">
        <v>2</v>
      </c>
    </row>
    <row r="167" spans="1:2" x14ac:dyDescent="0.25">
      <c r="A167" s="569" t="s">
        <v>193</v>
      </c>
      <c r="B167" s="322">
        <v>2</v>
      </c>
    </row>
    <row r="168" spans="1:2" x14ac:dyDescent="0.25">
      <c r="A168" s="569" t="s">
        <v>193</v>
      </c>
      <c r="B168" s="322">
        <v>2</v>
      </c>
    </row>
    <row r="169" spans="1:2" x14ac:dyDescent="0.25">
      <c r="A169" s="569" t="s">
        <v>193</v>
      </c>
      <c r="B169" s="322">
        <v>1</v>
      </c>
    </row>
    <row r="170" spans="1:2" x14ac:dyDescent="0.25">
      <c r="A170" s="571" t="s">
        <v>193</v>
      </c>
      <c r="B170" s="322">
        <v>3</v>
      </c>
    </row>
    <row r="171" spans="1:2" x14ac:dyDescent="0.25">
      <c r="A171" s="571" t="s">
        <v>193</v>
      </c>
      <c r="B171" s="322">
        <v>2</v>
      </c>
    </row>
    <row r="172" spans="1:2" x14ac:dyDescent="0.25">
      <c r="A172" s="571" t="s">
        <v>193</v>
      </c>
      <c r="B172" s="322">
        <v>1</v>
      </c>
    </row>
    <row r="173" spans="1:2" x14ac:dyDescent="0.25">
      <c r="A173" s="571" t="s">
        <v>193</v>
      </c>
      <c r="B173" s="322">
        <v>1</v>
      </c>
    </row>
    <row r="174" spans="1:2" x14ac:dyDescent="0.25">
      <c r="A174" s="571" t="s">
        <v>193</v>
      </c>
      <c r="B174" s="322">
        <v>1</v>
      </c>
    </row>
    <row r="175" spans="1:2" x14ac:dyDescent="0.25">
      <c r="A175" s="572" t="s">
        <v>193</v>
      </c>
      <c r="B175" s="323">
        <v>1</v>
      </c>
    </row>
    <row r="176" spans="1:2" x14ac:dyDescent="0.25">
      <c r="A176" s="569" t="s">
        <v>193</v>
      </c>
      <c r="B176" s="322">
        <v>1</v>
      </c>
    </row>
    <row r="177" spans="1:2" x14ac:dyDescent="0.25">
      <c r="A177" s="570" t="s">
        <v>193</v>
      </c>
      <c r="B177" s="323">
        <v>2</v>
      </c>
    </row>
    <row r="178" spans="1:2" x14ac:dyDescent="0.25">
      <c r="A178" s="569" t="s">
        <v>193</v>
      </c>
      <c r="B178" s="322">
        <v>2</v>
      </c>
    </row>
    <row r="179" spans="1:2" x14ac:dyDescent="0.25">
      <c r="A179" s="569" t="s">
        <v>193</v>
      </c>
      <c r="B179" s="322">
        <v>2</v>
      </c>
    </row>
    <row r="180" spans="1:2" x14ac:dyDescent="0.25">
      <c r="A180" s="569" t="s">
        <v>193</v>
      </c>
      <c r="B180" s="322">
        <v>1</v>
      </c>
    </row>
    <row r="181" spans="1:2" x14ac:dyDescent="0.25">
      <c r="A181" s="570" t="s">
        <v>193</v>
      </c>
      <c r="B181" s="323">
        <v>1</v>
      </c>
    </row>
    <row r="182" spans="1:2" x14ac:dyDescent="0.25">
      <c r="A182" s="569" t="s">
        <v>193</v>
      </c>
      <c r="B182" s="322">
        <v>1</v>
      </c>
    </row>
    <row r="183" spans="1:2" x14ac:dyDescent="0.25">
      <c r="A183" s="569" t="s">
        <v>193</v>
      </c>
      <c r="B183" s="322">
        <v>1</v>
      </c>
    </row>
    <row r="184" spans="1:2" x14ac:dyDescent="0.25">
      <c r="A184" s="569" t="s">
        <v>193</v>
      </c>
      <c r="B184" s="322">
        <v>1</v>
      </c>
    </row>
    <row r="185" spans="1:2" x14ac:dyDescent="0.25">
      <c r="A185" s="569" t="s">
        <v>193</v>
      </c>
      <c r="B185" s="322">
        <v>4</v>
      </c>
    </row>
    <row r="186" spans="1:2" x14ac:dyDescent="0.25">
      <c r="A186" s="569" t="s">
        <v>193</v>
      </c>
      <c r="B186" s="322">
        <v>2</v>
      </c>
    </row>
    <row r="187" spans="1:2" x14ac:dyDescent="0.25">
      <c r="A187" s="570" t="s">
        <v>193</v>
      </c>
      <c r="B187" s="323">
        <v>3</v>
      </c>
    </row>
    <row r="188" spans="1:2" x14ac:dyDescent="0.25">
      <c r="A188" s="571" t="s">
        <v>193</v>
      </c>
      <c r="B188" s="322">
        <v>2</v>
      </c>
    </row>
    <row r="189" spans="1:2" x14ac:dyDescent="0.25">
      <c r="A189" s="571" t="s">
        <v>193</v>
      </c>
      <c r="B189" s="322">
        <v>1</v>
      </c>
    </row>
    <row r="190" spans="1:2" x14ac:dyDescent="0.25">
      <c r="A190" s="569" t="s">
        <v>193</v>
      </c>
      <c r="B190" s="322">
        <v>1</v>
      </c>
    </row>
    <row r="191" spans="1:2" x14ac:dyDescent="0.25">
      <c r="A191" s="569" t="s">
        <v>193</v>
      </c>
      <c r="B191" s="322">
        <v>2</v>
      </c>
    </row>
    <row r="192" spans="1:2" x14ac:dyDescent="0.25">
      <c r="A192" s="569" t="s">
        <v>193</v>
      </c>
      <c r="B192" s="322">
        <v>1</v>
      </c>
    </row>
    <row r="193" spans="1:2" x14ac:dyDescent="0.25">
      <c r="A193" s="569" t="s">
        <v>193</v>
      </c>
      <c r="B193" s="322">
        <v>1</v>
      </c>
    </row>
    <row r="194" spans="1:2" x14ac:dyDescent="0.25">
      <c r="A194" s="569" t="s">
        <v>193</v>
      </c>
      <c r="B194" s="322">
        <v>2</v>
      </c>
    </row>
    <row r="195" spans="1:2" x14ac:dyDescent="0.25">
      <c r="A195" s="570" t="s">
        <v>193</v>
      </c>
      <c r="B195" s="323">
        <v>1</v>
      </c>
    </row>
    <row r="196" spans="1:2" x14ac:dyDescent="0.25">
      <c r="A196" s="569" t="s">
        <v>193</v>
      </c>
      <c r="B196" s="322">
        <v>3</v>
      </c>
    </row>
    <row r="197" spans="1:2" x14ac:dyDescent="0.25">
      <c r="A197" s="569" t="s">
        <v>193</v>
      </c>
      <c r="B197" s="322">
        <v>2</v>
      </c>
    </row>
    <row r="198" spans="1:2" x14ac:dyDescent="0.25">
      <c r="A198" s="569" t="s">
        <v>193</v>
      </c>
      <c r="B198" s="322">
        <v>1</v>
      </c>
    </row>
    <row r="199" spans="1:2" x14ac:dyDescent="0.25">
      <c r="A199" s="570" t="s">
        <v>193</v>
      </c>
      <c r="B199" s="323">
        <v>3</v>
      </c>
    </row>
    <row r="200" spans="1:2" x14ac:dyDescent="0.25">
      <c r="A200" s="569" t="s">
        <v>193</v>
      </c>
      <c r="B200" s="322">
        <v>1</v>
      </c>
    </row>
    <row r="201" spans="1:2" x14ac:dyDescent="0.25">
      <c r="A201" s="569" t="s">
        <v>193</v>
      </c>
      <c r="B201" s="322">
        <v>2</v>
      </c>
    </row>
    <row r="202" spans="1:2" x14ac:dyDescent="0.25">
      <c r="A202" s="570" t="s">
        <v>193</v>
      </c>
      <c r="B202" s="323">
        <v>3</v>
      </c>
    </row>
    <row r="203" spans="1:2" x14ac:dyDescent="0.25">
      <c r="A203" s="569" t="s">
        <v>193</v>
      </c>
      <c r="B203" s="322">
        <v>1</v>
      </c>
    </row>
    <row r="204" spans="1:2" x14ac:dyDescent="0.25">
      <c r="A204" s="569" t="s">
        <v>193</v>
      </c>
      <c r="B204" s="322">
        <v>2</v>
      </c>
    </row>
    <row r="205" spans="1:2" x14ac:dyDescent="0.25">
      <c r="A205" s="569" t="s">
        <v>193</v>
      </c>
      <c r="B205" s="322">
        <v>2</v>
      </c>
    </row>
    <row r="206" spans="1:2" x14ac:dyDescent="0.25">
      <c r="A206" s="570" t="s">
        <v>193</v>
      </c>
      <c r="B206" s="323">
        <v>1</v>
      </c>
    </row>
    <row r="207" spans="1:2" x14ac:dyDescent="0.25">
      <c r="A207" s="569" t="s">
        <v>193</v>
      </c>
      <c r="B207" s="322">
        <v>1</v>
      </c>
    </row>
    <row r="208" spans="1:2" x14ac:dyDescent="0.25">
      <c r="A208" s="569" t="s">
        <v>193</v>
      </c>
      <c r="B208" s="322">
        <v>1</v>
      </c>
    </row>
    <row r="209" spans="1:2" x14ac:dyDescent="0.25">
      <c r="A209" s="569" t="s">
        <v>193</v>
      </c>
      <c r="B209" s="322">
        <v>1</v>
      </c>
    </row>
    <row r="210" spans="1:2" x14ac:dyDescent="0.25">
      <c r="A210" s="569" t="s">
        <v>193</v>
      </c>
      <c r="B210" s="322">
        <v>1</v>
      </c>
    </row>
    <row r="211" spans="1:2" x14ac:dyDescent="0.25">
      <c r="A211" s="569" t="s">
        <v>193</v>
      </c>
      <c r="B211" s="322">
        <v>1</v>
      </c>
    </row>
    <row r="212" spans="1:2" x14ac:dyDescent="0.25">
      <c r="A212" s="569" t="s">
        <v>193</v>
      </c>
      <c r="B212" s="322">
        <v>1</v>
      </c>
    </row>
    <row r="213" spans="1:2" x14ac:dyDescent="0.25">
      <c r="A213" s="569" t="s">
        <v>193</v>
      </c>
      <c r="B213" s="322">
        <v>1</v>
      </c>
    </row>
    <row r="214" spans="1:2" x14ac:dyDescent="0.25">
      <c r="A214" s="569" t="s">
        <v>193</v>
      </c>
      <c r="B214" s="322">
        <v>3</v>
      </c>
    </row>
    <row r="215" spans="1:2" x14ac:dyDescent="0.25">
      <c r="A215" s="569" t="s">
        <v>193</v>
      </c>
      <c r="B215" s="322">
        <v>2</v>
      </c>
    </row>
    <row r="216" spans="1:2" x14ac:dyDescent="0.25">
      <c r="A216" s="569" t="s">
        <v>193</v>
      </c>
      <c r="B216" s="322">
        <v>1</v>
      </c>
    </row>
    <row r="217" spans="1:2" x14ac:dyDescent="0.25">
      <c r="A217" s="569" t="s">
        <v>193</v>
      </c>
      <c r="B217" s="322">
        <v>1</v>
      </c>
    </row>
    <row r="218" spans="1:2" x14ac:dyDescent="0.25">
      <c r="A218" s="569" t="s">
        <v>193</v>
      </c>
      <c r="B218" s="322">
        <v>2</v>
      </c>
    </row>
    <row r="219" spans="1:2" x14ac:dyDescent="0.25">
      <c r="A219" s="569" t="s">
        <v>193</v>
      </c>
      <c r="B219" s="322">
        <v>1</v>
      </c>
    </row>
    <row r="220" spans="1:2" x14ac:dyDescent="0.25">
      <c r="A220" s="571" t="s">
        <v>193</v>
      </c>
      <c r="B220" s="324">
        <v>1</v>
      </c>
    </row>
    <row r="221" spans="1:2" x14ac:dyDescent="0.25">
      <c r="A221" s="571" t="s">
        <v>193</v>
      </c>
      <c r="B221" s="324">
        <v>1</v>
      </c>
    </row>
  </sheetData>
  <mergeCells count="2">
    <mergeCell ref="H18:I20"/>
    <mergeCell ref="K18:L2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F A A B Q S w M E F A A C A A g A k m I i V N C Y 7 + y j A A A A 9 Q A A A B I A H A B D b 2 5 m a W c v U G F j a 2 F n Z S 5 4 b W w g o h g A K K A U A A A A A A A A A A A A A A A A A A A A A A A A A A A A h Y + x D o I w G I R f h X S n r X U R 8 l M G V 0 m M R u P a l A q N U E x p L e / m 4 C P 5 C m I U d X O 8 7 + 6 S u / v 1 B v n Q N t F F 2 V 5 3 J k M z T F G k j O x K b a o M e X e M F y j n s B b y J C o V j W H T p 0 O v M 1 Q 7 d 0 4 J C S H g M M e d r Q i j d E Y O x W o r a 9 W K W J v e C S M V + r T K / y 3 E Y f 8 a w x l O E s w o w x T I x K D Q 5 u u z c e 7 T / Y G w 9 I 3 z V n H r 4 8 0 O y C S B v C / w B 1 B L A w Q U A A I A C A C S Y i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I i V I d J o R a 3 A g A A U A s A A B M A H A B G b 3 J t d W x h c y 9 T Z W N 0 a W 9 u M S 5 t I K I Y A C i g F A A A A A A A A A A A A A A A A A A A A A A A A A A A A O 1 V 3 W o a U R C + F 3 y H w + Z G Y R G U / g c v i r E 0 t B e l B l q I E j b x l E j W 3 b J 7 U g w i R E 2 T g i 0 h p R Q p 6 Q + k 9 7 W p S 6 1 W + w p z X q F P 0 j l n t 3 H r u s b L X u j N H m b O z P f N f D N H m 2 6 x k m m Q n P t N L k c j 0 Y i 9 r V m 0 S O A 1 / A S H v 4 A O b 4 A D A / 6 S 1 / F 0 D h 2 S J j p l 0 Q j B H 7 S l d c S P Y A g 9 6 K M v W 9 m i e u K R a e 1 s m u Z O 7 E 5 J p 4 m M a T B q M D u m r N z K w x s Y Q Z 8 3 R X 4 Y 8 g Z v 5 e E U j 1 3 o 8 U N M M o R O P v s 4 k 7 2 f h 3 e I v o / 5 O w T O + B E / E c c N + A I f 0 H O S q O h 2 R Y m r x N j V d Z U w a 5 f G V Y 9 W K P m N 3 D a l D G l O M q + u r z J a T i v h o Y p 6 r 2 Q U 0 4 r M o B R q 6 y s a 0 w o e 4 p I C H 7 G s c 9 7 C U C w L C 2 u B Q + A 7 d O A b O g b C C X 3 o K Y i 9 p m 1 i U x 5 Y Z t l k 9 C 7 V i t S y Y 5 d x V s m 6 F 3 F b 1 3 N b m q 5 Z d l o U X Y i P O b Q R U L b 1 g s M P g k l 6 8 G u M u 2 Z p h v 3 E t M o Z U 9 8 t G 2 t 7 T 6 k d m 5 + / W q 0 q v w / e K i p Z N d i 1 K w k R X 1 N J V U F N R t A l v M n r y L 6 J Y X i Z M H Q T R i v M v f M e 7 7 g E + 5 g T S 8 X r + 0 J f Y e w m Z g d / c g c G n e L 7 C p N 0 J a 0 O B o m B G v B j T I b z w 4 + J G C f J f Y g a 1 2 U P + g K n R x D X Q d U d q b s T Q H G 7 c v W v X T P 2 X P C 2 h H M Q q J 6 c U r z P n Z r i / o x Y Q t I G 3 0 8 G C / N 5 U 9 P K x g L 5 c 9 F d T 1 L s l p w S r F Y U O Q j G S C 2 C P N z i k q l A d a c y u x y 7 k G Q C 1 L s j t Z m s E F d Y 7 J N E D Y v 3 b o h d C m F 2 f Z K Z Z 7 8 R Y r / p t 9 f i 0 U j J m G c Z / C / d 0 o y d J 7 F U X F k 8 e I s H b / H g L R 6 8 / / H B G 2 / C m Y A R U l / M s r v v a P r K D 3 l r v A 8 P a d l 8 R t 1 8 c h F m L J H q n 4 / A T A S m I K B 7 Q O o 5 1 R 0 L 6 p d w U r Y Q p f 7 V J k Q O v w D + p o 8 b P f F 3 c m m D l / 8 A U E s B A i 0 A F A A C A A g A k m I i V N C Y 7 + y j A A A A 9 Q A A A B I A A A A A A A A A A A A A A A A A A A A A A E N v b m Z p Z y 9 Q Y W N r Y W d l L n h t b F B L A Q I t A B Q A A g A I A J J i I l Q P y u m r p A A A A O k A A A A T A A A A A A A A A A A A A A A A A O 8 A A A B b Q 2 9 u d G V u d F 9 U e X B l c 1 0 u e G 1 s U E s B A i 0 A F A A C A A g A k m I i V I d J o R a 3 A g A A U A s A A B M A A A A A A A A A A A A A A A A A 4 A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S s A A A A A A A C H K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y J U Q w J U J D J U Q w J U I 1 J U Q x J T g 4 J U Q w J U I w J U Q x J T g y J U Q w J U I 1 J U Q w J U J C J U Q x J T h D J U Q x J T g x J U Q x J T g y J U Q w J U I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J U M D k 6 M T g 6 N D g u O T M 4 N T I 0 N l o i I C 8 + P E V u d H J 5 I F R 5 c G U 9 I k Z p b G x D b 2 x 1 b W 5 U e X B l c y I g V m F s d W U 9 I n N B d 1 l H Q m d B R E F 3 W U d C Z 0 1 B Q m d N R 0 F 3 Q U F B Q T 0 9 I i A v P j x F b n R y e S B U e X B l P S J G a W x s Q 2 9 s d W 1 u T m F t Z X M i I F Z h b H V l P S J z W y Z x d W 9 0 O + K E l i Z x d W 9 0 O y w m c X V v d D v Q m t C + 0 L Q g 0 Y P R g d C 7 0 Y P Q s 9 C 4 J n F 1 b 3 Q 7 L C Z x d W 9 0 O 9 C d 0 L 7 Q v N C 1 0 L 3 Q u t C 7 0 L D R g t G D 0 Y D Q s C D Q v N C 1 0 L Q u 0 Y P R g d C 7 0 Y P Q s 9 C 4 J n F 1 b 3 Q 7 L C Z x d W 9 0 O 9 C g 0 L X Q v d G C 0 L P Q t d C 9 0 Y 3 Q v d C 0 0 L 7 Q s t C w 0 Y H Q u t G D 0 L v R j 9 G A 0 L 3 Q s N G P I N C 0 0 L j Q s N C z 0 L 3 Q v t G B 0 Y L Q u N C 6 0 L A g 0 L g g 0 L v Q t d G H 0 L X Q v d C 4 0 L U m c X V v d D s s J n F 1 b 3 Q 7 Q 2 9 s d W 1 u N S Z x d W 9 0 O y w m c X V v d D v Q m N C 9 0 L T Q t d C 6 0 Y E x J n F 1 b 3 Q 7 L C Z x d W 9 0 O 9 C Y 0 L 3 Q t N C 1 0 L r R g T I m c X V v d D s s J n F 1 b 3 Q 7 0 K T Q u N C 7 0 Y z R g t G A M S Z x d W 9 0 O y w m c X V v d D v Q p N C 4 0 L v R j N G C 0 Y A y J n F 1 b 3 Q 7 L C Z x d W 9 0 O 9 C g 0 L D R g d G F 0 L 7 Q t N C 9 0 Y v Q u S D Q v N C w 0 Y L Q t d G A 0 L j Q s N C 7 J n F 1 b 3 Q 7 L C Z x d W 9 0 O 9 C a 0 L 7 Q t C Z x d W 9 0 O y w m c X V v d D t D b 2 x 1 b W 4 x M i Z x d W 9 0 O y w m c X V v d D v Q n N C + 0 L T Q t d C 7 0 Y w m c X V v d D s s J n F 1 b 3 Q 7 0 J r Q v t C 0 I N C 8 0 L 7 Q t N C 1 0 L v Q u C Z x d W 9 0 O y w m c X V v d D v Q n N C 1 0 Y L Q v t C 0 J n F 1 b 3 Q 7 L C Z x d W 9 0 O 9 C a 0 L 7 Q t C D Q v N C 1 0 Y L Q v t C 0 0 L A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L Q v N C 1 0 Y j Q s N G C 0 L X Q u 9 G M 0 Y H R g t C y 0 L A v 0 J j Q t 9 C 8 0 L X Q v d C 1 0 L 3 Q v d G L 0 L k g 0 Y L Q u N C / L n v i h J Y s M H 0 m c X V v d D s s J n F 1 b 3 Q 7 U 2 V j d G l v b j E v 0 J L Q v N C 1 0 Y j Q s N G C 0 L X Q u 9 G M 0 Y H R g t C y 0 L A v 0 J j Q t 9 C 8 0 L X Q v d C 1 0 L 3 Q v d G L 0 L k g 0 Y L Q u N C / L n v Q m t C + 0 L Q g 0 Y P R g d C 7 0 Y P Q s 9 C 4 L D F 9 J n F 1 b 3 Q 7 L C Z x d W 9 0 O 1 N l Y 3 R p b 2 4 x L 9 C S 0 L z Q t d G I 0 L D R g t C 1 0 L v R j N G B 0 Y L Q s t C w L 9 C Y 0 L f Q v N C 1 0 L 3 Q t d C 9 0 L 3 R i 9 C 5 I N G C 0 L j Q v y 5 7 0 J 3 Q v t C 8 0 L X Q v d C 6 0 L v Q s N G C 0 Y P R g N C w I N C 8 0 L X Q t C 7 R g 9 G B 0 L v R g 9 C z 0 L g s M n 0 m c X V v d D s s J n F 1 b 3 Q 7 U 2 V j d G l v b j E v 0 J L Q v N C 1 0 Y j Q s N G C 0 L X Q u 9 G M 0 Y H R g t C y 0 L A v 0 J j Q t 9 C 8 0 L X Q v d C 1 0 L 3 Q v d G L 0 L k g 0 Y L Q u N C / L n v Q o N C 1 0 L 3 R g t C z 0 L X Q v d G N 0 L 3 Q t N C + 0 L L Q s N G B 0 L r R g 9 C 7 0 Y / R g N C 9 0 L D R j y D Q t N C 4 0 L D Q s 9 C 9 0 L 7 R g d G C 0 L j Q u t C w I N C 4 I N C 7 0 L X R h 9 C 1 0 L 3 Q u N C 1 L D N 9 J n F 1 b 3 Q 7 L C Z x d W 9 0 O 1 N l Y 3 R p b 2 4 x L 9 C S 0 L z Q t d G I 0 L D R g t C 1 0 L v R j N G B 0 Y L Q s t C w L 9 C Y 0 L f Q v N C 1 0 L 3 Q t d C 9 0 L 3 R i 9 C 5 I N G C 0 L j Q v y 5 7 Q 2 9 s d W 1 u N S w 0 f S Z x d W 9 0 O y w m c X V v d D t T Z W N 0 a W 9 u M S / Q k t C 8 0 L X R i N C w 0 Y L Q t d C 7 0 Y z R g d G C 0 L L Q s C / Q m N C 3 0 L z Q t d C 9 0 L X Q v d C 9 0 Y v Q u S D R g t C 4 0 L 8 u e 9 C Y 0 L 3 Q t N C 1 0 L r R g T E s N X 0 m c X V v d D s s J n F 1 b 3 Q 7 U 2 V j d G l v b j E v 0 J L Q v N C 1 0 Y j Q s N G C 0 L X Q u 9 G M 0 Y H R g t C y 0 L A v 0 J j Q t 9 C 8 0 L X Q v d C 1 0 L 3 Q v d G L 0 L k g 0 Y L Q u N C / L n v Q m N C 9 0 L T Q t d C 6 0 Y E y L D Z 9 J n F 1 b 3 Q 7 L C Z x d W 9 0 O 1 N l Y 3 R p b 2 4 x L 9 C S 0 L z Q t d G I 0 L D R g t C 1 0 L v R j N G B 0 Y L Q s t C w L 9 C Y 0 L f Q v N C 1 0 L 3 Q t d C 9 0 L 3 R i 9 C 5 I N G C 0 L j Q v y 5 7 0 K T Q u N C 7 0 Y z R g t G A M S w 3 f S Z x d W 9 0 O y w m c X V v d D t T Z W N 0 a W 9 u M S / Q k t C 8 0 L X R i N C w 0 Y L Q t d C 7 0 Y z R g d G C 0 L L Q s C / Q m N C 3 0 L z Q t d C 9 0 L X Q v d C 9 0 Y v Q u S D R g t C 4 0 L 8 u e 9 C k 0 L j Q u 9 G M 0 Y L R g D I s O H 0 m c X V v d D s s J n F 1 b 3 Q 7 U 2 V j d G l v b j E v 0 J L Q v N C 1 0 Y j Q s N G C 0 L X Q u 9 G M 0 Y H R g t C y 0 L A v 0 J j Q t 9 C 8 0 L X Q v d C 1 0 L 3 Q v d G L 0 L k g 0 Y L Q u N C / L n v Q o N C w 0 Y H R h d C + 0 L T Q v d G L 0 L k g 0 L z Q s N G C 0 L X R g N C 4 0 L D Q u y w 5 f S Z x d W 9 0 O y w m c X V v d D t T Z W N 0 a W 9 u M S / Q k t C 8 0 L X R i N C w 0 Y L Q t d C 7 0 Y z R g d G C 0 L L Q s C / Q m N C 3 0 L z Q t d C 9 0 L X Q v d C 9 0 Y v Q u S D R g t C 4 0 L 8 u e 9 C a 0 L 7 Q t C w x M H 0 m c X V v d D s s J n F 1 b 3 Q 7 U 2 V j d G l v b j E v 0 J L Q v N C 1 0 Y j Q s N G C 0 L X Q u 9 G M 0 Y H R g t C y 0 L A v 0 J j Q t 9 C 8 0 L X Q v d C 1 0 L 3 Q v d G L 0 L k g 0 Y L Q u N C / L n t D b 2 x 1 b W 4 x M i w x M X 0 m c X V v d D s s J n F 1 b 3 Q 7 U 2 V j d G l v b j E v 0 J L Q v N C 1 0 Y j Q s N G C 0 L X Q u 9 G M 0 Y H R g t C y 0 L A v 0 J j Q t 9 C 8 0 L X Q v d C 1 0 L 3 Q v d G L 0 L k g 0 Y L Q u N C / L n v Q n N C + 0 L T Q t d C 7 0 Y w s M T J 9 J n F 1 b 3 Q 7 L C Z x d W 9 0 O 1 N l Y 3 R p b 2 4 x L 9 C S 0 L z Q t d G I 0 L D R g t C 1 0 L v R j N G B 0 Y L Q s t C w L 9 C Y 0 L f Q v N C 1 0 L 3 Q t d C 9 0 L 3 R i 9 C 5 I N G C 0 L j Q v y 5 7 0 J r Q v t C 0 I N C 8 0 L 7 Q t N C 1 0 L v Q u C w x M 3 0 m c X V v d D s s J n F 1 b 3 Q 7 U 2 V j d G l v b j E v 0 J L Q v N C 1 0 Y j Q s N G C 0 L X Q u 9 G M 0 Y H R g t C y 0 L A v 0 J j Q t 9 C 8 0 L X Q v d C 1 0 L 3 Q v d G L 0 L k g 0 Y L Q u N C / L n v Q n N C 1 0 Y L Q v t C 0 L D E 0 f S Z x d W 9 0 O y w m c X V v d D t T Z W N 0 a W 9 u M S / Q k t C 8 0 L X R i N C w 0 Y L Q t d C 7 0 Y z R g d G C 0 L L Q s C / Q m N C 3 0 L z Q t d C 9 0 L X Q v d C 9 0 Y v Q u S D R g t C 4 0 L 8 u e 9 C a 0 L 7 Q t C D Q v N C 1 0 Y L Q v t C 0 0 L A s M T V 9 J n F 1 b 3 Q 7 L C Z x d W 9 0 O 1 N l Y 3 R p b 2 4 x L 9 C S 0 L z Q t d G I 0 L D R g t C 1 0 L v R j N G B 0 Y L Q s t C w L 9 C Y 0 L f Q v N C 1 0 L 3 Q t d C 9 0 L 3 R i 9 C 5 I N G C 0 L j Q v y 5 7 Q 2 9 s d W 1 u M T c s M T Z 9 J n F 1 b 3 Q 7 L C Z x d W 9 0 O 1 N l Y 3 R p b 2 4 x L 9 C S 0 L z Q t d G I 0 L D R g t C 1 0 L v R j N G B 0 Y L Q s t C w L 9 C Y 0 L f Q v N C 1 0 L 3 Q t d C 9 0 L 3 R i 9 C 5 I N G C 0 L j Q v y 5 7 Q 2 9 s d W 1 u M T g s M T d 9 J n F 1 b 3 Q 7 L C Z x d W 9 0 O 1 N l Y 3 R p b 2 4 x L 9 C S 0 L z Q t d G I 0 L D R g t C 1 0 L v R j N G B 0 Y L Q s t C w L 9 C Y 0 L f Q v N C 1 0 L 3 Q t d C 9 0 L 3 R i 9 C 5 I N G C 0 L j Q v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/ Q k t C 8 0 L X R i N C w 0 Y L Q t d C 7 0 Y z R g d G C 0 L L Q s C / Q m N C 3 0 L z Q t d C 9 0 L X Q v d C 9 0 Y v Q u S D R g t C 4 0 L 8 u e + K E l i w w f S Z x d W 9 0 O y w m c X V v d D t T Z W N 0 a W 9 u M S / Q k t C 8 0 L X R i N C w 0 Y L Q t d C 7 0 Y z R g d G C 0 L L Q s C / Q m N C 3 0 L z Q t d C 9 0 L X Q v d C 9 0 Y v Q u S D R g t C 4 0 L 8 u e 9 C a 0 L 7 Q t C D R g 9 G B 0 L v R g 9 C z 0 L g s M X 0 m c X V v d D s s J n F 1 b 3 Q 7 U 2 V j d G l v b j E v 0 J L Q v N C 1 0 Y j Q s N G C 0 L X Q u 9 G M 0 Y H R g t C y 0 L A v 0 J j Q t 9 C 8 0 L X Q v d C 1 0 L 3 Q v d G L 0 L k g 0 Y L Q u N C / L n v Q n d C + 0 L z Q t d C 9 0 L r Q u 9 C w 0 Y L R g 9 G A 0 L A g 0 L z Q t d C 0 L t G D 0 Y H Q u 9 G D 0 L P Q u C w y f S Z x d W 9 0 O y w m c X V v d D t T Z W N 0 a W 9 u M S / Q k t C 8 0 L X R i N C w 0 Y L Q t d C 7 0 Y z R g d G C 0 L L Q s C / Q m N C 3 0 L z Q t d C 9 0 L X Q v d C 9 0 Y v Q u S D R g t C 4 0 L 8 u e 9 C g 0 L X Q v d G C 0 L P Q t d C 9 0 Y 3 Q v d C 0 0 L 7 Q s t C w 0 Y H Q u t G D 0 L v R j 9 G A 0 L 3 Q s N G P I N C 0 0 L j Q s N C z 0 L 3 Q v t G B 0 Y L Q u N C 6 0 L A g 0 L g g 0 L v Q t d G H 0 L X Q v d C 4 0 L U s M 3 0 m c X V v d D s s J n F 1 b 3 Q 7 U 2 V j d G l v b j E v 0 J L Q v N C 1 0 Y j Q s N G C 0 L X Q u 9 G M 0 Y H R g t C y 0 L A v 0 J j Q t 9 C 8 0 L X Q v d C 1 0 L 3 Q v d G L 0 L k g 0 Y L Q u N C / L n t D b 2 x 1 b W 4 1 L D R 9 J n F 1 b 3 Q 7 L C Z x d W 9 0 O 1 N l Y 3 R p b 2 4 x L 9 C S 0 L z Q t d G I 0 L D R g t C 1 0 L v R j N G B 0 Y L Q s t C w L 9 C Y 0 L f Q v N C 1 0 L 3 Q t d C 9 0 L 3 R i 9 C 5 I N G C 0 L j Q v y 5 7 0 J j Q v d C 0 0 L X Q u t G B M S w 1 f S Z x d W 9 0 O y w m c X V v d D t T Z W N 0 a W 9 u M S / Q k t C 8 0 L X R i N C w 0 Y L Q t d C 7 0 Y z R g d G C 0 L L Q s C / Q m N C 3 0 L z Q t d C 9 0 L X Q v d C 9 0 Y v Q u S D R g t C 4 0 L 8 u e 9 C Y 0 L 3 Q t N C 1 0 L r R g T I s N n 0 m c X V v d D s s J n F 1 b 3 Q 7 U 2 V j d G l v b j E v 0 J L Q v N C 1 0 Y j Q s N G C 0 L X Q u 9 G M 0 Y H R g t C y 0 L A v 0 J j Q t 9 C 8 0 L X Q v d C 1 0 L 3 Q v d G L 0 L k g 0 Y L Q u N C / L n v Q p N C 4 0 L v R j N G C 0 Y A x L D d 9 J n F 1 b 3 Q 7 L C Z x d W 9 0 O 1 N l Y 3 R p b 2 4 x L 9 C S 0 L z Q t d G I 0 L D R g t C 1 0 L v R j N G B 0 Y L Q s t C w L 9 C Y 0 L f Q v N C 1 0 L 3 Q t d C 9 0 L 3 R i 9 C 5 I N G C 0 L j Q v y 5 7 0 K T Q u N C 7 0 Y z R g t G A M i w 4 f S Z x d W 9 0 O y w m c X V v d D t T Z W N 0 a W 9 u M S / Q k t C 8 0 L X R i N C w 0 Y L Q t d C 7 0 Y z R g d G C 0 L L Q s C / Q m N C 3 0 L z Q t d C 9 0 L X Q v d C 9 0 Y v Q u S D R g t C 4 0 L 8 u e 9 C g 0 L D R g d G F 0 L 7 Q t N C 9 0 Y v Q u S D Q v N C w 0 Y L Q t d G A 0 L j Q s N C 7 L D l 9 J n F 1 b 3 Q 7 L C Z x d W 9 0 O 1 N l Y 3 R p b 2 4 x L 9 C S 0 L z Q t d G I 0 L D R g t C 1 0 L v R j N G B 0 Y L Q s t C w L 9 C Y 0 L f Q v N C 1 0 L 3 Q t d C 9 0 L 3 R i 9 C 5 I N G C 0 L j Q v y 5 7 0 J r Q v t C 0 L D E w f S Z x d W 9 0 O y w m c X V v d D t T Z W N 0 a W 9 u M S / Q k t C 8 0 L X R i N C w 0 Y L Q t d C 7 0 Y z R g d G C 0 L L Q s C / Q m N C 3 0 L z Q t d C 9 0 L X Q v d C 9 0 Y v Q u S D R g t C 4 0 L 8 u e 0 N v b H V t b j E y L D E x f S Z x d W 9 0 O y w m c X V v d D t T Z W N 0 a W 9 u M S / Q k t C 8 0 L X R i N C w 0 Y L Q t d C 7 0 Y z R g d G C 0 L L Q s C / Q m N C 3 0 L z Q t d C 9 0 L X Q v d C 9 0 Y v Q u S D R g t C 4 0 L 8 u e 9 C c 0 L 7 Q t N C 1 0 L v R j C w x M n 0 m c X V v d D s s J n F 1 b 3 Q 7 U 2 V j d G l v b j E v 0 J L Q v N C 1 0 Y j Q s N G C 0 L X Q u 9 G M 0 Y H R g t C y 0 L A v 0 J j Q t 9 C 8 0 L X Q v d C 1 0 L 3 Q v d G L 0 L k g 0 Y L Q u N C / L n v Q m t C + 0 L Q g 0 L z Q v t C 0 0 L X Q u 9 C 4 L D E z f S Z x d W 9 0 O y w m c X V v d D t T Z W N 0 a W 9 u M S / Q k t C 8 0 L X R i N C w 0 Y L Q t d C 7 0 Y z R g d G C 0 L L Q s C / Q m N C 3 0 L z Q t d C 9 0 L X Q v d C 9 0 Y v Q u S D R g t C 4 0 L 8 u e 9 C c 0 L X R g t C + 0 L Q s M T R 9 J n F 1 b 3 Q 7 L C Z x d W 9 0 O 1 N l Y 3 R p b 2 4 x L 9 C S 0 L z Q t d G I 0 L D R g t C 1 0 L v R j N G B 0 Y L Q s t C w L 9 C Y 0 L f Q v N C 1 0 L 3 Q t d C 9 0 L 3 R i 9 C 5 I N G C 0 L j Q v y 5 7 0 J r Q v t C 0 I N C 8 0 L X R g t C + 0 L T Q s C w x N X 0 m c X V v d D s s J n F 1 b 3 Q 7 U 2 V j d G l v b j E v 0 J L Q v N C 1 0 Y j Q s N G C 0 L X Q u 9 G M 0 Y H R g t C y 0 L A v 0 J j Q t 9 C 8 0 L X Q v d C 1 0 L 3 Q v d G L 0 L k g 0 Y L Q u N C / L n t D b 2 x 1 b W 4 x N y w x N n 0 m c X V v d D s s J n F 1 b 3 Q 7 U 2 V j d G l v b j E v 0 J L Q v N C 1 0 Y j Q s N G C 0 L X Q u 9 G M 0 Y H R g t C y 0 L A v 0 J j Q t 9 C 8 0 L X Q v d C 1 0 L 3 Q v d G L 0 L k g 0 Y L Q u N C / L n t D b 2 x 1 b W 4 x O C w x N 3 0 m c X V v d D s s J n F 1 b 3 Q 7 U 2 V j d G l v b j E v 0 J L Q v N C 1 0 Y j Q s N G C 0 L X Q u 9 G M 0 Y H R g t C y 0 L A v 0 J j Q t 9 C 8 0 L X Q v d C 1 0 L 3 Q v d G L 0 L k g 0 Y L Q u N C /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Q y V E M C V C N S V E M S U 4 O C V E M C V C M C V E M S U 4 M i V E M C V C N S V E M C V C Q i V E M S U 4 Q y V E M S U 4 M S V E M S U 4 M i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M l R D A l Q j U l R D E l O D g l R D A l Q j A l R D E l O D I l R D A l Q j U l R D A l Q k I l R D E l O E M l R D E l O D E l R D E l O D I l R D A l Q j I l R D A l Q j A v J U Q w J T k y J U Q w J U J D J U Q w J U I 1 J U Q x J T g 4 J U Q w J U I w J U Q x J T g y J U Q w J U I 1 J U Q w J U J C J U Q x J T h D J U Q x J T g x J U Q x J T g y J U Q w J U I y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D J U Q w J U I 1 J U Q x J T g 4 J U Q w J U I w J U Q x J T g y J U Q w J U I 1 J U Q w J U J C J U Q x J T h D J U Q x J T g x J U Q x J T g y J U Q w J U I y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Q y V E M C V C N S V E M S U 4 O C V E M C V C M C V E M S U 4 M i V E M C V C N S V E M C V C Q i V E M S U 4 Q y V E M S U 4 M S V E M S U 4 M i V E M C V C M i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M l R D A l Q j U l R D E l O D g l R D A l Q j A l R D E l O D I l R D A l Q j U l R D A l Q k I l R D E l O E M l R D E l O D E l R D E l O D I l R D A l Q j I l R D A l Q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k t C 8 0 L X R i N C w 0 Y L Q t d C 7 0 Y z R g d G C 0 L L Q s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M l Q w O T o y M D o z N y 4 y M z A 4 N D E 1 W i I g L z 4 8 R W 5 0 c n k g V H l w Z T 0 i R m l s b E N v b H V t b l R 5 c G V z I i B W Y W x 1 Z T 0 i c 0 F 3 W U d C Z z 0 9 I i A v P j x F b n R y e S B U e X B l P S J G a W x s Q 2 9 s d W 1 u T m F t Z X M i I F Z h b H V l P S J z W y Z x d W 9 0 O + K E l i Z x d W 9 0 O y w m c X V v d D v Q m t C + 0 L Q g 0 Y P R g d C 7 0 Y P Q s 9 C 4 J n F 1 b 3 Q 7 L C Z x d W 9 0 O 9 C d 0 L 7 Q v N C 1 0 L 3 Q u t C 7 0 L D R g t G D 0 Y D Q s C D Q v N C 1 0 L Q u 0 Y P R g d C 7 0 Y P Q s 9 C 4 J n F 1 b 3 Q 7 L C Z x d W 9 0 O 9 C g 0 L X Q v d G C 0 L P Q t d C 9 0 Y 3 Q v d C 0 0 L 7 Q s t C w 0 Y H Q u t G D 0 L v R j 9 G A 0 L 3 Q s N G P I N C 0 0 L j Q s N C z 0 L 3 Q v t G B 0 Y L Q u N C 6 0 L A g 0 L g g 0 L v Q t d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t C 8 0 L X R i N C w 0 Y L Q t d C 7 0 Y z R g d G C 0 L L Q s C A o M i k v 0 J j Q t 9 C 8 0 L X Q v d C 1 0 L 3 Q v d G L 0 L k g 0 Y L Q u N C / L n v i h J Y s M H 0 m c X V v d D s s J n F 1 b 3 Q 7 U 2 V j d G l v b j E v 0 J L Q v N C 1 0 Y j Q s N G C 0 L X Q u 9 G M 0 Y H R g t C y 0 L A g K D I p L 9 C Y 0 L f Q v N C 1 0 L 3 Q t d C 9 0 L 3 R i 9 C 5 I N G C 0 L j Q v y 5 7 0 J r Q v t C 0 I N G D 0 Y H Q u 9 G D 0 L P Q u C w x f S Z x d W 9 0 O y w m c X V v d D t T Z W N 0 a W 9 u M S / Q k t C 8 0 L X R i N C w 0 Y L Q t d C 7 0 Y z R g d G C 0 L L Q s C A o M i k v 0 J j Q t 9 C 8 0 L X Q v d C 1 0 L 3 Q v d G L 0 L k g 0 Y L Q u N C / L n v Q n d C + 0 L z Q t d C 9 0 L r Q u 9 C w 0 Y L R g 9 G A 0 L A g 0 L z Q t d C 0 L t G D 0 Y H Q u 9 G D 0 L P Q u C w y f S Z x d W 9 0 O y w m c X V v d D t T Z W N 0 a W 9 u M S / Q k t C 8 0 L X R i N C w 0 Y L Q t d C 7 0 Y z R g d G C 0 L L Q s C A o M i k v 0 J j Q t 9 C 8 0 L X Q v d C 1 0 L 3 Q v d G L 0 L k g 0 Y L Q u N C / L n v Q o N C 1 0 L 3 R g t C z 0 L X Q v d G N 0 L 3 Q t N C + 0 L L Q s N G B 0 L r R g 9 C 7 0 Y / R g N C 9 0 L D R j y D Q t N C 4 0 L D Q s 9 C 9 0 L 7 R g d G C 0 L j Q u t C w I N C 4 I N C 7 0 L X R h 9 C 1 0 L 3 Q u N C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S 0 L z Q t d G I 0 L D R g t C 1 0 L v R j N G B 0 Y L Q s t C w I C g y K S / Q m N C 3 0 L z Q t d C 9 0 L X Q v d C 9 0 Y v Q u S D R g t C 4 0 L 8 u e + K E l i w w f S Z x d W 9 0 O y w m c X V v d D t T Z W N 0 a W 9 u M S / Q k t C 8 0 L X R i N C w 0 Y L Q t d C 7 0 Y z R g d G C 0 L L Q s C A o M i k v 0 J j Q t 9 C 8 0 L X Q v d C 1 0 L 3 Q v d G L 0 L k g 0 Y L Q u N C / L n v Q m t C + 0 L Q g 0 Y P R g d C 7 0 Y P Q s 9 C 4 L D F 9 J n F 1 b 3 Q 7 L C Z x d W 9 0 O 1 N l Y 3 R p b 2 4 x L 9 C S 0 L z Q t d G I 0 L D R g t C 1 0 L v R j N G B 0 Y L Q s t C w I C g y K S / Q m N C 3 0 L z Q t d C 9 0 L X Q v d C 9 0 Y v Q u S D R g t C 4 0 L 8 u e 9 C d 0 L 7 Q v N C 1 0 L 3 Q u t C 7 0 L D R g t G D 0 Y D Q s C D Q v N C 1 0 L Q u 0 Y P R g d C 7 0 Y P Q s 9 C 4 L D J 9 J n F 1 b 3 Q 7 L C Z x d W 9 0 O 1 N l Y 3 R p b 2 4 x L 9 C S 0 L z Q t d G I 0 L D R g t C 1 0 L v R j N G B 0 Y L Q s t C w I C g y K S / Q m N C 3 0 L z Q t d C 9 0 L X Q v d C 9 0 Y v Q u S D R g t C 4 0 L 8 u e 9 C g 0 L X Q v d G C 0 L P Q t d C 9 0 Y 3 Q v d C 0 0 L 7 Q s t C w 0 Y H Q u t G D 0 L v R j 9 G A 0 L 3 Q s N G P I N C 0 0 L j Q s N C z 0 L 3 Q v t G B 0 Y L Q u N C 6 0 L A g 0 L g g 0 L v Q t d G H 0 L X Q v d C 4 0 L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Q y V E M C V C N S V E M S U 4 O C V E M C V C M C V E M S U 4 M i V E M C V C N S V E M C V C Q i V E M S U 4 Q y V E M S U 4 M S V E M S U 4 M i V E M C V C M i V E M C V C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M l R D A l Q j U l R D E l O D g l R D A l Q j A l R D E l O D I l R D A l Q j U l R D A l Q k I l R D E l O E M l R D E l O D E l R D E l O D I l R D A l Q j I l R D A l Q j A l M j A o M i k v J U Q w J T k y J U Q w J U J D J U Q w J U I 1 J U Q x J T g 4 J U Q w J U I w J U Q x J T g y J U Q w J U I 1 J U Q w J U J C J U Q x J T h D J U Q x J T g x J U Q x J T g y J U Q w J U I y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D J U Q w J U I 1 J U Q x J T g 4 J U Q w J U I w J U Q x J T g y J U Q w J U I 1 J U Q w J U J C J U Q x J T h D J U Q x J T g x J U Q x J T g y J U Q w J U I y J U Q w J U I w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Q y V E M C V C N S V E M S U 4 O C V E M C V C M C V E M S U 4 M i V E M C V C N S V E M C V C Q i V E M S U 4 Q y V E M S U 4 M S V E M S U 4 M i V E M C V C M i V E M C V C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M l R D A l Q j U l R D E l O D g l R D A l Q j A l R D E l O D I l R D A l Q j U l R D A l Q k I l R D E l O E M l R D E l O D E l R D E l O D I l R D A l Q j I l R D A l Q j A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/ x + a R 7 t + l J u f n e + x 0 p D / o A A A A A A g A A A A A A E G Y A A A A B A A A g A A A A t f f Q 2 Z Z h w m s o P T L Y M a z 5 0 X R t O B o 3 D 2 m y Q C 7 7 o m P G 7 f g A A A A A D o A A A A A C A A A g A A A A r H a B O n E Q m v A Z + a w 8 k J c / a R i G A 3 T D 7 g Q M g X J B P y l 7 O I 9 Q A A A A e 7 G H I O W L u 5 p 4 w u H + R 1 Y Y N I R f 7 z W y K r r x T S + K R x U n C q m s V p r 8 O Y h 0 i Y q A P a e e g 5 P H n i O e 5 o s 2 g 4 F m y Z f E b p e p 4 w 7 O B C L k A N E E H O N 6 g D R L p 0 B A A A A A w a F o R I e 6 K n l u Y A L f 5 v m 0 M F P x t p 8 n O i V h E y y k g S 9 5 k o Z V 7 O r r / m j G B 1 f s N e H f 8 d n C W 8 6 w q Q c P u 9 v k n 3 7 L m v z 9 i Q = = < / D a t a M a s h u p > 
</file>

<file path=customXml/itemProps1.xml><?xml version="1.0" encoding="utf-8"?>
<ds:datastoreItem xmlns:ds="http://schemas.openxmlformats.org/officeDocument/2006/customXml" ds:itemID="{714C17F2-91AF-4994-866C-3751525C75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Пациенты.Журнал</vt:lpstr>
      <vt:lpstr>Итоги ЧКВ</vt:lpstr>
      <vt:lpstr>Итоги Диагностика</vt:lpstr>
      <vt:lpstr>Сотрудники</vt:lpstr>
      <vt:lpstr>Вмешательства</vt:lpstr>
      <vt:lpstr>Лист1</vt:lpstr>
      <vt:lpstr>Лист3</vt:lpstr>
      <vt:lpstr>Лист1!Извлечь</vt:lpstr>
      <vt:lpstr>Пациенты.Журнал!Извлечь</vt:lpstr>
      <vt:lpstr>Пациенты.Журнал!Критерии</vt:lpstr>
      <vt:lpstr>'Итоги ЧКВ'!Область_печати</vt:lpstr>
      <vt:lpstr>Пациенты.Журнал!Область_печати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2023-12-30T15:47:47Z</cp:lastPrinted>
  <dcterms:created xsi:type="dcterms:W3CDTF">2015-06-05T18:19:34Z</dcterms:created>
  <dcterms:modified xsi:type="dcterms:W3CDTF">2024-12-31T17:36:18Z</dcterms:modified>
</cp:coreProperties>
</file>