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43.bin" ContentType="application/vnd.ms-office.activeX"/>
  <Override PartName="/xl/styles.xml" ContentType="application/vnd.openxmlformats-officedocument.spreadsheetml.styles+xml"/>
  <Override PartName="/xl/activeX/activeX14.bin" ContentType="application/vnd.ms-office.activeX"/>
  <Override PartName="/xl/activeX/activeX19.xml" ContentType="application/vnd.ms-office.activeX+xml"/>
  <Override PartName="/xl/activeX/activeX32.bin" ContentType="application/vnd.ms-office.activeX"/>
  <Override PartName="/xl/activeX/activeX5.xml" ContentType="application/vnd.ms-office.activeX+xml"/>
  <Override PartName="/xl/activeX/activeX21.bin" ContentType="application/vnd.ms-office.activeX"/>
  <Override PartName="/xl/activeX/activeX37.xml" ContentType="application/vnd.ms-office.activeX+xml"/>
  <Default Extension="xml" ContentType="application/xml"/>
  <Override PartName="/xl/activeX/activeX3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xl/activeX/activeX24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5.xml" ContentType="application/vnd.ms-office.activeX+xml"/>
  <Override PartName="/xl/activeX/activeX44.xml" ContentType="application/vnd.ms-office.activeX+xml"/>
  <Override PartName="/xl/activeX/activeX1.xml" ContentType="application/vnd.ms-office.activeX+xml"/>
  <Override PartName="/xl/activeX/activeX13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activeX/activeX9.bin" ContentType="application/vnd.ms-office.activeX"/>
  <Override PartName="/xl/activeX/activeX11.xml" ContentType="application/vnd.ms-office.activeX+xml"/>
  <Override PartName="/xl/activeX/activeX2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19.bin" ContentType="application/vnd.ms-office.activeX"/>
  <Override PartName="/xl/activeX/activeX39.bin" ContentType="application/vnd.ms-office.activeX"/>
  <Override PartName="/xl/activeX/activeX5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37.bin" ContentType="application/vnd.ms-office.activeX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26.bin" ContentType="application/vnd.ms-office.activeX"/>
  <Default Extension="png" ContentType="image/png"/>
  <Override PartName="/xl/activeX/activeX35.bin" ContentType="application/vnd.ms-office.activeX"/>
  <Override PartName="/xl/activeX/activeX44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33.bin" ContentType="application/vnd.ms-office.activeX"/>
  <Override PartName="/xl/activeX/activeX38.xml" ContentType="application/vnd.ms-office.activeX+xml"/>
  <Override PartName="/xl/activeX/activeX42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Default Extension="jpeg" ContentType="image/jpeg"/>
  <Default Extension="emf" ContentType="image/x-emf"/>
  <Override PartName="/xl/activeX/activeX27.xml" ContentType="application/vnd.ms-office.activeX+xml"/>
  <Override PartName="/xl/activeX/activeX31.bin" ContentType="application/vnd.ms-office.activeX"/>
  <Override PartName="/xl/activeX/activeX36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xl/activeX/activeX34.xml" ContentType="application/vnd.ms-office.activeX+xml"/>
  <Override PartName="/xl/activeX/activeX4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41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38.bin" ContentType="application/vnd.ms-office.activeX"/>
  <Override PartName="/xl/activeX/activeX6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36.bin" ContentType="application/vnd.ms-office.activeX"/>
  <Override PartName="/xl/activeX/activeX45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<sst xmlns="http://schemas.openxmlformats.org/spreadsheetml/2006/main" count="100" uniqueCount="74">
  <si>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</si>
  <si>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</si>
  <si>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</si>
  <si>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</si>
  <si>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</si>
  <si>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</si>
  <si>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</si>
  <si>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</si>
  <si>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</si>
  <si>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</si>
  <si>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a. femoralis dex.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</si>
  <si>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</si>
  <si>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</si>
  <si>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</si>
  <si>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</si>
  <si>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</si>
  <si>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</si>
  <si>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</si>
  <si>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</si>
  <si>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</si>
  <si>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</si>
  <si>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</si>
  <si>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</si>
  <si>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Ultravist  370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</si>
  <si>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</si>
  <si>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</si>
  <si>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</si>
  <si>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</si>
  <si>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</si>
  <si>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</si>
  <si>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</si>
  <si>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</si>
  <si>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</si>
  <si>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</si>
  <si>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</si>
  <si>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</si>
  <si>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норма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</si>
  <si>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</si>
  <si>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</si>
  <si>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БИТ</t>
  </si>
  <si>
    <t>Щербаков А.С.</t>
  </si>
  <si>
    <t>6 F.</t>
  </si>
  <si>
    <t>Использованы коронарографические катетеры:</t>
  </si>
  <si>
    <t>Judkins 6 F</t>
  </si>
  <si>
    <t>Amplatz 6 F</t>
  </si>
  <si>
    <t>Реканализация и стентирование ПКА.</t>
  </si>
  <si>
    <t>BackUp 6 F</t>
  </si>
  <si>
    <t>Доза mGy:</t>
  </si>
  <si>
    <t>4.0</t>
  </si>
  <si>
    <t>Мелека Е.А.</t>
  </si>
  <si>
    <t>Интродъюссер оставлен</t>
  </si>
  <si>
    <t>Врач:__________</t>
  </si>
  <si>
    <t>рогий постельный режим – сутки.2) Динамический контроль за местом</t>
  </si>
  <si>
    <r>
      <rPr>
        <b/>
        <u/>
        <sz val="12"/>
        <color theme="1"/>
        <rFont val="Times New Roman"/>
        <family val="1"/>
        <charset val="204"/>
      </rPr>
      <t>Рекомендовано</t>
    </r>
    <r>
      <rPr>
        <sz val="12"/>
        <color theme="1"/>
        <rFont val="Times New Roman"/>
        <family val="1"/>
        <charset val="204"/>
      </rPr>
      <t>: 1)   Ст</t>
    </r>
  </si>
  <si>
    <t>пункции. 3) Плавикс 75 мг/сут. 4) Аспирин 150 мг/сут. 5) Режим гидратации NаСl  0,9%-100 мл/час, 24 ч.</t>
  </si>
  <si>
    <t>Казанцева А.М.</t>
  </si>
  <si>
    <t>Вьюгина Е.А.</t>
  </si>
  <si>
    <t>ОКС ПST</t>
  </si>
  <si>
    <t>№ 6233</t>
  </si>
  <si>
    <t>Романов А.С.</t>
  </si>
  <si>
    <t>Sol. Novocaini 0.5%</t>
  </si>
  <si>
    <t>200 ml</t>
  </si>
  <si>
    <t>1905.74</t>
  </si>
  <si>
    <t>50 ml</t>
  </si>
  <si>
    <t>правый</t>
  </si>
  <si>
    <r>
      <rPr>
        <b/>
        <u/>
        <sz val="12"/>
        <color theme="1"/>
        <rFont val="Times New Roman"/>
        <family val="1"/>
        <charset val="204"/>
      </rPr>
      <t>Рекомендовано</t>
    </r>
    <r>
      <rPr>
        <sz val="12"/>
        <color theme="1"/>
        <rFont val="Times New Roman"/>
        <family val="1"/>
        <charset val="204"/>
      </rPr>
      <t xml:space="preserve">: </t>
    </r>
  </si>
  <si>
    <t>Реканализация ПКА.</t>
  </si>
  <si>
    <t>Галкин А.В.</t>
  </si>
  <si>
    <r>
      <rPr>
        <b/>
        <i/>
        <u/>
        <sz val="11"/>
        <color theme="1"/>
        <rFont val="Times New Roman"/>
        <family val="1"/>
        <charset val="204"/>
      </rPr>
      <t>Бассейн ПМЖА</t>
    </r>
    <r>
      <rPr>
        <i/>
        <sz val="11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стеноз проксимального сегмент 50%, стенозы в среднем сегменте 35% и 45%. Кровоток по артерии TIMI 3  
</t>
    </r>
    <r>
      <rPr>
        <b/>
        <i/>
        <u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стеноз проксимального сегмента 45%. Кровоток по артерии TIMI 3. 
</t>
    </r>
    <r>
      <rPr>
        <b/>
        <i/>
        <u/>
        <sz val="11"/>
        <color theme="1"/>
        <rFont val="Times New Roman"/>
        <family val="1"/>
        <charset val="204"/>
      </rPr>
      <t>Бассейн ПКА</t>
    </r>
    <r>
      <rPr>
        <b/>
        <i/>
        <sz val="11"/>
        <color theme="1"/>
        <rFont val="Times New Roman"/>
        <family val="1"/>
        <charset val="204"/>
      </rPr>
      <t>:</t>
    </r>
    <r>
      <rPr>
        <i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острая тотальная окклюзия в проксимальном сегменте. Кровоток за зоной окклюзии TIMI 0. 
</t>
    </r>
    <r>
      <rPr>
        <b/>
        <i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i/>
        <sz val="12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крайне слабое заполнение контрастом дистального сегмента ЗМЖА за счет ПМЖА.
У пациента острый коронарный синдром с подъёмами сегмента ST по нижней стенке, острая тотальная окклюзия ПКА является абсолютным показанием для проведения ЧКВ. Согласие больного получено. Далее см. протокол стентирования.</t>
    </r>
  </si>
  <si>
    <t>Ход операции</t>
  </si>
  <si>
    <t xml:space="preserve">6) Наблюдение дежурного кардиолога. 7) Контроль ЭКГ, креатинин, мочевина. ЭХО. 8) Консультация </t>
  </si>
  <si>
    <t>кардиохирурга.</t>
  </si>
  <si>
    <t>Из-за извитости проксимального сегмента ПКА с целью наилучшей поддержки потребовалась смена проводниковых катетеров G-stage JR 4.0 и  AR2. Краине сложное заведение коронарного проводника Asahi Rinato за зону окклюзии ПКА, дальнейший ход проводника невозможен из-за отсутствия нормальной  поддержки гайда в устье ПКА. Произведена смена проводника на  проводник Crosswire NT, далее длительное и сложное заведение коронарного проводника в средний сегмент. В дистальный сегмент завести проводник не удалось, средний и дистальный сегменты не визуализируется. Для четкого определения локализации коронарного проводника принято решение выполнить "бужирование" среднего сегмента ПКА баллонным катетером Sapphire 2,0-15 мм, что позволило оценить локализацию проводника, последний в просвете сосуда, в среднем сегменте определяется критический стеноз на протяжении 98%. Так как отсутствола оптимальная поддержка гайда в устье ПКА сложное и длительное позиционирование баллона в зоне критического стеноза. Произведена последовательная пределятация  давлением 8-12 атм.-30 сек, на контрольной съёмке: определяется двойной критический стеноз 90%, (вазоспастический характер второго стеноза), дистальное русло ЗБА окклюзировано,  ход артерии  на границе среднего  и дистального сегмента с выраженным острым углом, что и объясняет невозможность заведения коронарного проводника в дистальное русло,  кровоток по артерии TIMI I-II. После интракоронарного ведения нитратов кровоток по артерии TIMI II. Далее по коронарному проводнику в зону первого остаточного стеноза среднего сегмента ПКА заведен и позиционирован стент Minvasis Amazonia Croco 3.0-16  мм, имплантация давление 16 атм., время 35 сек. При контрольной съемке – стент полностью расправлен, проходим, характер антеградного кровотока TIMI II-III, после повторного ведения нитратов интракоронарно кровоток TIMI III, степень сужения второго стеноза среднего сегмента значительно меньше, до 50%  в дистальном сегменте ПКА стеноз 60%.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33 реанимационное отделение для дальнейшего наблюдения и лечения.</t>
  </si>
  <si>
    <t>552.12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</si>
</sst>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2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0" fontId="7" fillId="0" borderId="21" xfId="0" applyFont="1" applyFill="1" applyBorder="1" applyAlignment="1">
      <alignment horizontal="right"/>
    </xf>
    <xf numFmtId="0" fontId="7" fillId="0" borderId="0" xfId="0" applyFont="1" applyFill="1" applyBorder="1"/>
    <xf numFmtId="0" fontId="4" fillId="0" borderId="16" xfId="0" applyFont="1" applyFill="1" applyBorder="1" applyAlignment="1" applyProtection="1">
      <alignment horizontal="left"/>
      <protection locked="0" hidden="1"/>
    </xf>
    <xf numFmtId="0" fontId="4" fillId="0" borderId="2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2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2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4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 hidden="1"/>
    </xf>
    <xf numFmtId="0" fontId="28" fillId="0" borderId="30" xfId="0" applyFont="1" applyFill="1" applyBorder="1" applyAlignment="1"/>
    <xf numFmtId="0" fontId="4" fillId="0" borderId="21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5" xfId="0" applyFont="1" applyFill="1" applyBorder="1" applyAlignment="1">
      <alignment horizontal="left" vertical="center"/>
    </xf>
    <xf numFmtId="0" fontId="0" fillId="0" borderId="25" xfId="0" applyBorder="1"/>
    <xf numFmtId="0" fontId="5" fillId="0" borderId="0" xfId="0" applyFont="1" applyFill="1" applyBorder="1" applyAlignment="1" applyProtection="1">
      <protection locked="0"/>
    </xf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0" fontId="5" fillId="0" borderId="15" xfId="0" applyFont="1" applyFill="1" applyBorder="1" applyAlignment="1" applyProtection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16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/>
    <xf numFmtId="0" fontId="0" fillId="0" borderId="16" xfId="0" applyBorder="1"/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4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0" fillId="2" borderId="0" xfId="0" applyFill="1" applyAlignment="1"/>
    <xf numFmtId="0" fontId="10" fillId="0" borderId="27" xfId="0" applyFont="1" applyFill="1" applyBorder="1" applyAlignment="1" applyProtection="1">
      <protection locked="0" hidden="1"/>
    </xf>
    <xf numFmtId="0" fontId="11" fillId="0" borderId="28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3" fillId="0" borderId="0" xfId="0" applyFont="1" applyFill="1" applyBorder="1" applyAlignment="1"/>
    <xf numFmtId="0" fontId="4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4" fillId="0" borderId="15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6" xfId="0" applyFont="1" applyFill="1" applyBorder="1" applyAlignment="1" applyProtection="1">
      <protection locked="0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2" xfId="0" applyFont="1" applyFill="1" applyBorder="1" applyAlignment="1" applyProtection="1">
      <alignment horizontal="center"/>
      <protection locked="0"/>
    </xf>
    <xf numFmtId="0" fontId="8" fillId="0" borderId="26" xfId="0" applyFont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6" xfId="0" applyFont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6" xfId="0" applyFont="1" applyFill="1" applyBorder="1" applyAlignment="1"/>
    <xf numFmtId="0" fontId="4" fillId="0" borderId="15" xfId="0" applyFont="1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4" fillId="0" borderId="15" xfId="0" applyFont="1" applyBorder="1" applyAlignment="1"/>
    <xf numFmtId="0" fontId="0" fillId="0" borderId="0" xfId="0" applyAlignment="1"/>
    <xf numFmtId="0" fontId="0" fillId="0" borderId="16" xfId="0" applyBorder="1" applyAlignment="1"/>
    <xf numFmtId="0" fontId="4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10" xfId="0" applyFont="1" applyBorder="1" applyAlignment="1">
      <alignment horizontal="justify" vertical="top" wrapText="1"/>
    </xf>
    <xf numFmtId="0" fontId="39" fillId="0" borderId="10" xfId="0" applyFont="1" applyBorder="1" applyAlignment="1"/>
    <xf numFmtId="0" fontId="39" fillId="0" borderId="23" xfId="0" applyFont="1" applyBorder="1" applyAlignment="1"/>
    <xf numFmtId="14" fontId="4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51</xdr:row>
      <xdr:rowOff>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17993" cy="2581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11" t="s">
        <v>31</v>
      </c>
      <c r="C1" s="112"/>
      <c r="D1" s="112"/>
      <c r="E1" s="112"/>
      <c r="F1" s="112"/>
      <c r="G1" s="112"/>
      <c r="H1" s="112"/>
      <c r="I1" s="112"/>
      <c r="J1" s="18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9"/>
      <c r="B2" s="20"/>
      <c r="C2" s="126" t="s">
        <v>32</v>
      </c>
      <c r="D2" s="127"/>
      <c r="E2" s="127"/>
      <c r="F2" s="127"/>
      <c r="G2" s="127"/>
      <c r="H2" s="127"/>
      <c r="I2" s="20"/>
      <c r="J2" s="2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9"/>
      <c r="B3" s="103" t="s">
        <v>33</v>
      </c>
      <c r="C3" s="104"/>
      <c r="D3" s="104"/>
      <c r="E3" s="104"/>
      <c r="F3" s="104"/>
      <c r="G3" s="104"/>
      <c r="H3" s="104"/>
      <c r="I3" s="104"/>
      <c r="J3" s="2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9"/>
      <c r="B4" s="128" t="s">
        <v>35</v>
      </c>
      <c r="C4" s="128"/>
      <c r="D4" s="128"/>
      <c r="E4" s="128"/>
      <c r="F4" s="128"/>
      <c r="G4" s="128"/>
      <c r="H4" s="128"/>
      <c r="I4" s="128"/>
      <c r="J4" s="2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9"/>
      <c r="B5" s="91" t="s">
        <v>37</v>
      </c>
      <c r="C5" s="92"/>
      <c r="D5" s="92"/>
      <c r="E5" s="92"/>
      <c r="F5" s="92"/>
      <c r="G5" s="92"/>
      <c r="H5" s="92"/>
      <c r="I5" s="92"/>
      <c r="J5" s="2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50" t="s">
        <v>0</v>
      </c>
      <c r="B7" s="2">
        <v>40417</v>
      </c>
      <c r="C7" s="83">
        <v>0.52569444444444446</v>
      </c>
      <c r="D7" s="23"/>
      <c r="E7" s="23"/>
      <c r="F7" s="23"/>
      <c r="G7" s="129" t="s">
        <v>4</v>
      </c>
      <c r="H7" s="130"/>
      <c r="I7" s="93" t="s">
        <v>40</v>
      </c>
      <c r="J7" s="9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1" t="s">
        <v>3</v>
      </c>
      <c r="B8" s="120" t="s">
        <v>59</v>
      </c>
      <c r="C8" s="121"/>
      <c r="D8" s="23"/>
      <c r="E8" s="23"/>
      <c r="F8" s="23"/>
      <c r="G8" s="101" t="s">
        <v>5</v>
      </c>
      <c r="H8" s="102"/>
      <c r="I8" s="95" t="s">
        <v>55</v>
      </c>
      <c r="J8" s="9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2" t="s">
        <v>1</v>
      </c>
      <c r="B9" s="99">
        <v>17549</v>
      </c>
      <c r="C9" s="100"/>
      <c r="D9" s="23"/>
      <c r="E9" s="23"/>
      <c r="F9" s="23"/>
      <c r="G9" s="101" t="s">
        <v>6</v>
      </c>
      <c r="H9" s="102"/>
      <c r="I9" s="95" t="s">
        <v>67</v>
      </c>
      <c r="J9" s="9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50" t="s">
        <v>2</v>
      </c>
      <c r="B10" s="97" t="s">
        <v>57</v>
      </c>
      <c r="C10" s="98"/>
      <c r="D10" s="23"/>
      <c r="E10" s="23"/>
      <c r="F10" s="23"/>
      <c r="G10" s="101" t="s">
        <v>7</v>
      </c>
      <c r="H10" s="102"/>
      <c r="I10" s="95" t="s">
        <v>56</v>
      </c>
      <c r="J10" s="9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50" t="s">
        <v>30</v>
      </c>
      <c r="B11" s="86" t="s">
        <v>58</v>
      </c>
      <c r="C11" s="57" t="s">
        <v>39</v>
      </c>
      <c r="D11" s="26"/>
      <c r="E11" s="24"/>
      <c r="F11" s="24"/>
      <c r="G11" s="101" t="s">
        <v>8</v>
      </c>
      <c r="H11" s="102"/>
      <c r="I11" s="95" t="s">
        <v>49</v>
      </c>
      <c r="J11" s="9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2" t="s">
        <v>9</v>
      </c>
      <c r="B13" s="123"/>
      <c r="C13" s="124" t="s">
        <v>60</v>
      </c>
      <c r="D13" s="125"/>
      <c r="E13" s="53" t="s">
        <v>13</v>
      </c>
      <c r="F13" s="137" t="s">
        <v>11</v>
      </c>
      <c r="G13" s="138"/>
      <c r="H13" s="138"/>
      <c r="I13" s="135" t="s">
        <v>10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2" t="s">
        <v>34</v>
      </c>
      <c r="B14" s="134"/>
      <c r="C14" s="145"/>
      <c r="D14" s="54" t="s">
        <v>12</v>
      </c>
      <c r="E14" s="137" t="s">
        <v>14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15</v>
      </c>
      <c r="B18" s="144"/>
      <c r="C18" s="144"/>
      <c r="D18" s="144"/>
      <c r="E18" s="144"/>
      <c r="F18" s="144"/>
      <c r="G18" s="30"/>
      <c r="H18" s="23"/>
      <c r="I18" s="23"/>
      <c r="J18" s="2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6"/>
      <c r="B19" s="139" t="s">
        <v>19</v>
      </c>
      <c r="C19" s="140"/>
      <c r="D19" s="140"/>
      <c r="E19" s="141"/>
      <c r="F19" s="139" t="s">
        <v>20</v>
      </c>
      <c r="G19" s="142"/>
      <c r="H19" s="23"/>
      <c r="I19" s="7"/>
      <c r="J19" s="8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9" t="s">
        <v>18</v>
      </c>
      <c r="B20" s="31"/>
      <c r="C20" s="32"/>
      <c r="D20" s="10"/>
      <c r="E20" s="33"/>
      <c r="F20" s="32"/>
      <c r="G20" s="33"/>
      <c r="H20" s="34"/>
      <c r="I20" s="11"/>
      <c r="J20" s="12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3" t="s">
        <v>17</v>
      </c>
      <c r="B21" s="31"/>
      <c r="C21" s="23"/>
      <c r="D21" s="23"/>
      <c r="E21" s="33"/>
      <c r="F21" s="31"/>
      <c r="G21" s="35"/>
      <c r="H21" s="36"/>
      <c r="I21" s="37"/>
      <c r="J21" s="2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21</v>
      </c>
      <c r="B22" s="114"/>
      <c r="C22" s="38"/>
      <c r="D22" s="38"/>
      <c r="E22" s="38"/>
      <c r="F22" s="38"/>
      <c r="G22" s="38"/>
      <c r="H22" s="38"/>
      <c r="I22" s="38"/>
      <c r="J22" s="39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40"/>
      <c r="D23" s="28"/>
      <c r="E23" s="28"/>
      <c r="F23" s="28"/>
      <c r="G23" s="28"/>
      <c r="H23" s="28"/>
      <c r="I23" s="28"/>
      <c r="J23" s="29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5" t="s">
        <v>22</v>
      </c>
      <c r="B24" s="118" t="s">
        <v>23</v>
      </c>
      <c r="C24" s="119"/>
      <c r="D24" s="14" t="s">
        <v>63</v>
      </c>
      <c r="E24" s="117" t="s">
        <v>38</v>
      </c>
      <c r="F24" s="117"/>
      <c r="G24" s="15">
        <v>0.17013888888888887</v>
      </c>
      <c r="H24" s="117" t="s">
        <v>24</v>
      </c>
      <c r="I24" s="117"/>
      <c r="J24" s="16" t="s">
        <v>73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105" t="s">
        <v>26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7"/>
      <c r="B26" s="23"/>
      <c r="C26" s="23"/>
      <c r="D26" s="23"/>
      <c r="E26" s="147" t="s">
        <v>27</v>
      </c>
      <c r="F26" s="147"/>
      <c r="G26" s="147"/>
      <c r="H26" s="148" t="s">
        <v>64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7"/>
      <c r="B27" s="23"/>
      <c r="C27" s="23"/>
      <c r="D27" s="23"/>
      <c r="E27" s="151" t="s">
        <v>28</v>
      </c>
      <c r="F27" s="152"/>
      <c r="G27" s="154" t="s">
        <v>36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7"/>
      <c r="B28" s="23"/>
      <c r="C28" s="23"/>
      <c r="D28" s="23"/>
      <c r="E28" s="108" t="s">
        <v>68</v>
      </c>
      <c r="F28" s="109"/>
      <c r="G28" s="109"/>
      <c r="H28" s="109"/>
      <c r="I28" s="109"/>
      <c r="J28" s="11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7"/>
      <c r="B29" s="23"/>
      <c r="C29" s="23"/>
      <c r="D29" s="23"/>
      <c r="E29" s="109"/>
      <c r="F29" s="109"/>
      <c r="G29" s="109"/>
      <c r="H29" s="109"/>
      <c r="I29" s="109"/>
      <c r="J29" s="11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7"/>
      <c r="B30" s="23"/>
      <c r="C30" s="23"/>
      <c r="D30" s="23"/>
      <c r="E30" s="109"/>
      <c r="F30" s="109"/>
      <c r="G30" s="109"/>
      <c r="H30" s="109"/>
      <c r="I30" s="109"/>
      <c r="J30" s="11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7"/>
      <c r="B31" s="23"/>
      <c r="C31" s="23"/>
      <c r="D31" s="23"/>
      <c r="E31" s="109"/>
      <c r="F31" s="109"/>
      <c r="G31" s="109"/>
      <c r="H31" s="109"/>
      <c r="I31" s="109"/>
      <c r="J31" s="11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7"/>
      <c r="B32" s="23"/>
      <c r="C32" s="23"/>
      <c r="D32" s="23"/>
      <c r="E32" s="109"/>
      <c r="F32" s="109"/>
      <c r="G32" s="109"/>
      <c r="H32" s="109"/>
      <c r="I32" s="109"/>
      <c r="J32" s="11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7"/>
      <c r="B33" s="23"/>
      <c r="C33" s="23"/>
      <c r="D33" s="23"/>
      <c r="E33" s="109"/>
      <c r="F33" s="109"/>
      <c r="G33" s="109"/>
      <c r="H33" s="109"/>
      <c r="I33" s="109"/>
      <c r="J33" s="11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7"/>
      <c r="B34" s="23"/>
      <c r="C34" s="23"/>
      <c r="D34" s="23"/>
      <c r="E34" s="109"/>
      <c r="F34" s="109"/>
      <c r="G34" s="109"/>
      <c r="H34" s="109"/>
      <c r="I34" s="109"/>
      <c r="J34" s="11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7"/>
      <c r="B35" s="23"/>
      <c r="C35" s="23"/>
      <c r="D35" s="23"/>
      <c r="E35" s="109"/>
      <c r="F35" s="109"/>
      <c r="G35" s="109"/>
      <c r="H35" s="109"/>
      <c r="I35" s="109"/>
      <c r="J35" s="11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7"/>
      <c r="B36" s="23"/>
      <c r="C36" s="23"/>
      <c r="D36" s="23"/>
      <c r="E36" s="109"/>
      <c r="F36" s="109"/>
      <c r="G36" s="109"/>
      <c r="H36" s="109"/>
      <c r="I36" s="109"/>
      <c r="J36" s="11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1" t="s">
        <v>16</v>
      </c>
      <c r="B37" s="42"/>
      <c r="C37" s="42"/>
      <c r="D37" s="42"/>
      <c r="E37" s="109"/>
      <c r="F37" s="109"/>
      <c r="G37" s="109"/>
      <c r="H37" s="109"/>
      <c r="I37" s="109"/>
      <c r="J37" s="11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3"/>
      <c r="B38" s="42"/>
      <c r="C38" s="42"/>
      <c r="D38" s="42"/>
      <c r="E38" s="109"/>
      <c r="F38" s="109"/>
      <c r="G38" s="109"/>
      <c r="H38" s="109"/>
      <c r="I38" s="109"/>
      <c r="J38" s="11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4" t="s">
        <v>25</v>
      </c>
      <c r="B39" s="45"/>
      <c r="C39" s="45"/>
      <c r="D39" s="45"/>
      <c r="E39" s="109"/>
      <c r="F39" s="109"/>
      <c r="G39" s="109"/>
      <c r="H39" s="109"/>
      <c r="I39" s="109"/>
      <c r="J39" s="11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4"/>
      <c r="B40" s="45"/>
      <c r="C40" s="45"/>
      <c r="D40" s="45"/>
      <c r="E40" s="109"/>
      <c r="F40" s="109"/>
      <c r="G40" s="109"/>
      <c r="H40" s="109"/>
      <c r="I40" s="109"/>
      <c r="J40" s="11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4"/>
      <c r="B41" s="45"/>
      <c r="C41" s="45"/>
      <c r="D41" s="45"/>
      <c r="E41" s="109"/>
      <c r="F41" s="109"/>
      <c r="G41" s="109"/>
      <c r="H41" s="109"/>
      <c r="I41" s="109"/>
      <c r="J41" s="11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4"/>
      <c r="B42" s="45"/>
      <c r="C42" s="45"/>
      <c r="D42" s="45"/>
      <c r="E42" s="109"/>
      <c r="F42" s="109"/>
      <c r="G42" s="109"/>
      <c r="H42" s="109"/>
      <c r="I42" s="109"/>
      <c r="J42" s="11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4"/>
      <c r="B43" s="45"/>
      <c r="C43" s="45"/>
      <c r="D43" s="45"/>
      <c r="E43" s="109"/>
      <c r="F43" s="109"/>
      <c r="G43" s="109"/>
      <c r="H43" s="109"/>
      <c r="I43" s="109"/>
      <c r="J43" s="11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4"/>
      <c r="B44" s="45"/>
      <c r="C44" s="45"/>
      <c r="D44" s="45"/>
      <c r="E44" s="109"/>
      <c r="F44" s="109"/>
      <c r="G44" s="109"/>
      <c r="H44" s="109"/>
      <c r="I44" s="109"/>
      <c r="J44" s="11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4"/>
      <c r="B45" s="45"/>
      <c r="C45" s="45"/>
      <c r="D45" s="45"/>
      <c r="E45" s="109"/>
      <c r="F45" s="109"/>
      <c r="G45" s="109"/>
      <c r="H45" s="109"/>
      <c r="I45" s="109"/>
      <c r="J45" s="11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4"/>
      <c r="B46" s="45"/>
      <c r="C46" s="45"/>
      <c r="D46" s="45"/>
      <c r="E46" s="109"/>
      <c r="F46" s="109"/>
      <c r="G46" s="109"/>
      <c r="H46" s="109"/>
      <c r="I46" s="109"/>
      <c r="J46" s="11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4"/>
      <c r="B47" s="45"/>
      <c r="C47" s="45"/>
      <c r="D47" s="45"/>
      <c r="E47" s="109"/>
      <c r="F47" s="109"/>
      <c r="G47" s="109"/>
      <c r="H47" s="109"/>
      <c r="I47" s="109"/>
      <c r="J47" s="11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4"/>
      <c r="B48" s="45"/>
      <c r="C48" s="45"/>
      <c r="D48" s="45"/>
      <c r="E48" s="109"/>
      <c r="F48" s="109"/>
      <c r="G48" s="109"/>
      <c r="H48" s="109"/>
      <c r="I48" s="109"/>
      <c r="J48" s="11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3"/>
      <c r="B49" s="42"/>
      <c r="C49" s="42"/>
      <c r="D49" s="42"/>
      <c r="E49" s="109"/>
      <c r="F49" s="109"/>
      <c r="G49" s="109"/>
      <c r="H49" s="109"/>
      <c r="I49" s="109"/>
      <c r="J49" s="11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7"/>
      <c r="B50" s="23"/>
      <c r="C50" s="23"/>
      <c r="D50" s="23"/>
      <c r="E50" s="109"/>
      <c r="F50" s="109"/>
      <c r="G50" s="109"/>
      <c r="H50" s="109"/>
      <c r="I50" s="109"/>
      <c r="J50" s="11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27"/>
      <c r="B51" s="23"/>
      <c r="C51" s="23"/>
      <c r="D51" s="23"/>
      <c r="E51" s="109"/>
      <c r="F51" s="109"/>
      <c r="G51" s="109"/>
      <c r="H51" s="109"/>
      <c r="I51" s="109"/>
      <c r="J51" s="11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7" t="s">
        <v>65</v>
      </c>
      <c r="B52" s="88"/>
      <c r="C52" s="89" t="s">
        <v>66</v>
      </c>
      <c r="D52" s="89"/>
      <c r="E52" s="89"/>
      <c r="F52" s="89"/>
      <c r="G52" s="89"/>
      <c r="H52" s="89"/>
      <c r="I52" s="89"/>
      <c r="J52" s="90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153"/>
      <c r="B53" s="154"/>
      <c r="C53" s="154"/>
      <c r="D53" s="154"/>
      <c r="E53" s="154"/>
      <c r="F53" s="154"/>
      <c r="G53" s="154"/>
      <c r="H53" s="154"/>
      <c r="I53" s="154"/>
      <c r="J53" s="155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50</v>
      </c>
      <c r="B54" s="133"/>
      <c r="C54" s="133"/>
      <c r="D54" s="46"/>
      <c r="E54" s="46"/>
      <c r="F54" s="46"/>
      <c r="G54" s="46"/>
      <c r="H54" s="134" t="s">
        <v>29</v>
      </c>
      <c r="I54" s="123"/>
      <c r="J54" s="47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A53:J53"/>
    <mergeCell ref="G27:J27"/>
    <mergeCell ref="B3:I3"/>
    <mergeCell ref="A25:J25"/>
    <mergeCell ref="E28:J51"/>
    <mergeCell ref="B1:I1"/>
    <mergeCell ref="A22:B23"/>
    <mergeCell ref="H24:I24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A52:B52"/>
    <mergeCell ref="C52:J52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11:H1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О.А.,Молотков,Дунаев,Чесноков,Кесарева,Цыбин,Селезнёв,Вьюгина Е.А.,"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G20" sqref="G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31</v>
      </c>
      <c r="B1" s="185"/>
      <c r="C1" s="185"/>
      <c r="D1" s="185"/>
      <c r="E1" s="185"/>
      <c r="F1" s="185"/>
      <c r="G1" s="185"/>
      <c r="H1" s="185"/>
      <c r="I1" s="185"/>
      <c r="J1" s="186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7" t="s">
        <v>32</v>
      </c>
      <c r="B2" s="180"/>
      <c r="C2" s="180"/>
      <c r="D2" s="180"/>
      <c r="E2" s="180"/>
      <c r="F2" s="180"/>
      <c r="G2" s="180"/>
      <c r="H2" s="180"/>
      <c r="I2" s="180"/>
      <c r="J2" s="181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8" t="s">
        <v>33</v>
      </c>
      <c r="B3" s="180"/>
      <c r="C3" s="180"/>
      <c r="D3" s="180"/>
      <c r="E3" s="180"/>
      <c r="F3" s="180"/>
      <c r="G3" s="180"/>
      <c r="H3" s="180"/>
      <c r="I3" s="180"/>
      <c r="J3" s="181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9" t="s">
        <v>35</v>
      </c>
      <c r="B4" s="180"/>
      <c r="C4" s="180"/>
      <c r="D4" s="180"/>
      <c r="E4" s="180"/>
      <c r="F4" s="180"/>
      <c r="G4" s="180"/>
      <c r="H4" s="180"/>
      <c r="I4" s="180"/>
      <c r="J4" s="181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90" t="s">
        <v>45</v>
      </c>
      <c r="B5" s="164"/>
      <c r="C5" s="164"/>
      <c r="D5" s="164"/>
      <c r="E5" s="164"/>
      <c r="F5" s="164"/>
      <c r="G5" s="164"/>
      <c r="H5" s="164"/>
      <c r="I5" s="164"/>
      <c r="J5" s="17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50" t="s">
        <v>0</v>
      </c>
      <c r="B7" s="79">
        <f>'Диагностика КГ'!B7</f>
        <v>40417</v>
      </c>
      <c r="C7" s="83">
        <v>0.53125</v>
      </c>
      <c r="D7" s="23"/>
      <c r="E7" s="23"/>
      <c r="F7" s="23"/>
      <c r="G7" s="129" t="s">
        <v>4</v>
      </c>
      <c r="H7" s="130"/>
      <c r="I7" s="191" t="str">
        <f>'Диагностика КГ'!I7:J7</f>
        <v>Щербаков А.С.</v>
      </c>
      <c r="J7" s="192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1" t="s">
        <v>3</v>
      </c>
      <c r="B8" s="182" t="str">
        <f>'Диагностика КГ'!B8:C8</f>
        <v>Романов А.С.</v>
      </c>
      <c r="C8" s="193"/>
      <c r="D8" s="23"/>
      <c r="E8" s="23"/>
      <c r="F8" s="23"/>
      <c r="G8" s="101" t="s">
        <v>5</v>
      </c>
      <c r="H8" s="102"/>
      <c r="I8" s="182" t="str">
        <f>'Диагностика КГ'!I8:J8</f>
        <v>Казанцева А.М.</v>
      </c>
      <c r="J8" s="183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2" t="s">
        <v>1</v>
      </c>
      <c r="B9" s="197">
        <f>'Диагностика КГ'!B9:C9</f>
        <v>17549</v>
      </c>
      <c r="C9" s="198"/>
      <c r="D9" s="23"/>
      <c r="E9" s="23"/>
      <c r="F9" s="23"/>
      <c r="G9" s="101" t="s">
        <v>6</v>
      </c>
      <c r="H9" s="102"/>
      <c r="I9" s="182" t="str">
        <f>'Диагностика КГ'!I9:J9</f>
        <v>Галкин А.В.</v>
      </c>
      <c r="J9" s="183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50" t="s">
        <v>2</v>
      </c>
      <c r="B10" s="199" t="str">
        <f>'Диагностика КГ'!B10:C10</f>
        <v>ОКС ПST</v>
      </c>
      <c r="C10" s="200"/>
      <c r="D10" s="23"/>
      <c r="E10" s="23"/>
      <c r="F10" s="23"/>
      <c r="G10" s="101" t="s">
        <v>7</v>
      </c>
      <c r="H10" s="102"/>
      <c r="I10" s="182" t="str">
        <f>'Диагностика КГ'!I10:J10</f>
        <v>Вьюгина Е.А.</v>
      </c>
      <c r="J10" s="183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50" t="s">
        <v>30</v>
      </c>
      <c r="B11" s="80" t="str">
        <f>ОТДЕЛЕНИЕ</f>
        <v>№ 6233</v>
      </c>
      <c r="C11" s="80" t="str">
        <f>'Диагностика КГ'!C11</f>
        <v>БИТ</v>
      </c>
      <c r="D11" s="26"/>
      <c r="E11" s="24"/>
      <c r="F11" s="24"/>
      <c r="G11" s="101" t="s">
        <v>8</v>
      </c>
      <c r="H11" s="102"/>
      <c r="I11" s="182" t="str">
        <f>'Диагностика КГ'!I11:J11</f>
        <v>Мелека Е.А.</v>
      </c>
      <c r="J11" s="183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2" t="s">
        <v>9</v>
      </c>
      <c r="B13" s="123"/>
      <c r="C13" s="124" t="str">
        <f>'Диагностика КГ'!C13:D13</f>
        <v>Sol. Novocaini 0.5%</v>
      </c>
      <c r="D13" s="125"/>
      <c r="E13" s="53" t="s">
        <v>13</v>
      </c>
      <c r="F13" s="137" t="s">
        <v>11</v>
      </c>
      <c r="G13" s="138"/>
      <c r="H13" s="138"/>
      <c r="I13" s="135" t="s">
        <v>10</v>
      </c>
      <c r="J13" s="136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2" t="s">
        <v>34</v>
      </c>
      <c r="B14" s="134"/>
      <c r="C14" s="145"/>
      <c r="D14" s="54" t="s">
        <v>41</v>
      </c>
      <c r="E14" s="203" t="s">
        <v>42</v>
      </c>
      <c r="F14" s="204"/>
      <c r="G14" s="204"/>
      <c r="H14" s="204"/>
      <c r="I14" s="204"/>
      <c r="J14" s="205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8"/>
      <c r="B15" s="156" t="s">
        <v>43</v>
      </c>
      <c r="C15" s="157"/>
      <c r="D15" s="157"/>
      <c r="E15" s="158"/>
      <c r="F15" s="159" t="s">
        <v>44</v>
      </c>
      <c r="G15" s="158"/>
      <c r="H15" s="159" t="s">
        <v>46</v>
      </c>
      <c r="I15" s="157"/>
      <c r="J15" s="160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9" t="s">
        <v>18</v>
      </c>
      <c r="B16" s="65"/>
      <c r="C16" s="62"/>
      <c r="D16" s="62"/>
      <c r="E16" s="63"/>
      <c r="F16" s="61"/>
      <c r="G16" s="64"/>
      <c r="H16" s="23"/>
      <c r="I16" s="84">
        <v>40301</v>
      </c>
      <c r="J16" s="8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9" t="s">
        <v>17</v>
      </c>
      <c r="B17" s="66"/>
      <c r="C17" s="67"/>
      <c r="D17" s="68"/>
      <c r="E17" s="35"/>
      <c r="F17" s="67"/>
      <c r="G17" s="35"/>
      <c r="H17" s="34"/>
      <c r="I17" s="85" t="s">
        <v>48</v>
      </c>
      <c r="J17" s="70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3" t="s">
        <v>21</v>
      </c>
      <c r="B18" s="114"/>
      <c r="C18" s="23"/>
      <c r="D18" s="23"/>
      <c r="E18" s="23"/>
      <c r="F18" s="23"/>
      <c r="G18" s="23"/>
      <c r="H18" s="37"/>
      <c r="I18" s="37"/>
      <c r="J18" s="39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5"/>
      <c r="B19" s="116"/>
      <c r="C19" s="60"/>
      <c r="D19" s="60"/>
      <c r="E19" s="60"/>
      <c r="F19" s="60"/>
      <c r="G19" s="60"/>
      <c r="H19" s="60"/>
      <c r="I19" s="60"/>
      <c r="J19" s="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82" t="s">
        <v>22</v>
      </c>
      <c r="B20" s="201" t="s">
        <v>23</v>
      </c>
      <c r="C20" s="202"/>
      <c r="D20" s="81" t="s">
        <v>61</v>
      </c>
      <c r="E20" s="117" t="s">
        <v>38</v>
      </c>
      <c r="F20" s="117"/>
      <c r="G20" s="15">
        <v>0.50624999999999998</v>
      </c>
      <c r="H20" s="117" t="s">
        <v>47</v>
      </c>
      <c r="I20" s="117"/>
      <c r="J20" s="16" t="s">
        <v>62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5"/>
      <c r="E21" s="194" t="s">
        <v>69</v>
      </c>
      <c r="F21" s="195"/>
      <c r="G21" s="195"/>
      <c r="H21" s="195"/>
      <c r="I21" s="195"/>
      <c r="J21" s="196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6"/>
      <c r="B22" s="1"/>
      <c r="C22" s="1"/>
      <c r="D22" s="1"/>
      <c r="E22" s="172" t="s">
        <v>72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6"/>
      <c r="B23" s="1"/>
      <c r="C23" s="1"/>
      <c r="D23" s="77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6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6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6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6"/>
      <c r="B27" s="1"/>
      <c r="C27" s="1"/>
      <c r="D27" s="69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6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6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6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6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6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6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6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6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6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6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6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6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6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6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6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6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6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6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6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6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61" t="s">
        <v>50</v>
      </c>
      <c r="B48" s="162"/>
      <c r="C48" s="16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 ht="15.75">
      <c r="A49" s="78" t="s">
        <v>53</v>
      </c>
      <c r="B49" s="72"/>
      <c r="C49" s="89" t="s">
        <v>52</v>
      </c>
      <c r="D49" s="174"/>
      <c r="E49" s="174"/>
      <c r="F49" s="174"/>
      <c r="G49" s="174"/>
      <c r="H49" s="174"/>
      <c r="I49" s="174"/>
      <c r="J49" s="175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 ht="15.75">
      <c r="A50" s="153" t="s">
        <v>54</v>
      </c>
      <c r="B50" s="154"/>
      <c r="C50" s="154"/>
      <c r="D50" s="154"/>
      <c r="E50" s="154"/>
      <c r="F50" s="154"/>
      <c r="G50" s="154"/>
      <c r="H50" s="154"/>
      <c r="I50" s="154"/>
      <c r="J50" s="155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 ht="15.75">
      <c r="A51" s="177" t="s">
        <v>70</v>
      </c>
      <c r="B51" s="164"/>
      <c r="C51" s="164"/>
      <c r="D51" s="164"/>
      <c r="E51" s="164"/>
      <c r="F51" s="164"/>
      <c r="G51" s="164"/>
      <c r="H51" s="164"/>
      <c r="I51" s="164"/>
      <c r="J51" s="178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 ht="15.75">
      <c r="A52" s="179" t="s">
        <v>71</v>
      </c>
      <c r="B52" s="180"/>
      <c r="C52" s="180"/>
      <c r="D52" s="180"/>
      <c r="E52" s="180"/>
      <c r="F52" s="180"/>
      <c r="G52" s="180"/>
      <c r="H52" s="180"/>
      <c r="I52" s="180"/>
      <c r="J52" s="181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 ht="15.75">
      <c r="A53" s="163"/>
      <c r="B53" s="164"/>
      <c r="C53" s="164"/>
      <c r="D53" s="164"/>
      <c r="E53" s="164"/>
      <c r="F53" s="164"/>
      <c r="G53" s="164"/>
      <c r="H53" s="164"/>
      <c r="I53" s="134" t="s">
        <v>51</v>
      </c>
      <c r="J53" s="176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65"/>
      <c r="B54" s="166"/>
      <c r="C54" s="166"/>
      <c r="D54" s="167"/>
      <c r="E54" s="167"/>
      <c r="F54" s="167"/>
      <c r="G54" s="167"/>
      <c r="H54" s="167"/>
      <c r="I54" s="73"/>
      <c r="J54" s="74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mergeCells count="43">
    <mergeCell ref="B9:C9"/>
    <mergeCell ref="G9:H9"/>
    <mergeCell ref="I9:J9"/>
    <mergeCell ref="B10:C10"/>
    <mergeCell ref="F15:G15"/>
    <mergeCell ref="A13:B13"/>
    <mergeCell ref="C13:D13"/>
    <mergeCell ref="F13:H13"/>
    <mergeCell ref="I13:J13"/>
    <mergeCell ref="A14:C14"/>
    <mergeCell ref="E14:J14"/>
    <mergeCell ref="A5:J5"/>
    <mergeCell ref="G7:H7"/>
    <mergeCell ref="I7:J7"/>
    <mergeCell ref="B8:C8"/>
    <mergeCell ref="G8:H8"/>
    <mergeCell ref="I8:J8"/>
    <mergeCell ref="A55:T62"/>
    <mergeCell ref="K1:T54"/>
    <mergeCell ref="E22:J48"/>
    <mergeCell ref="C49:J49"/>
    <mergeCell ref="A50:J50"/>
    <mergeCell ref="I53:J53"/>
    <mergeCell ref="A51:J51"/>
    <mergeCell ref="A52:J52"/>
    <mergeCell ref="G10:H10"/>
    <mergeCell ref="I10:J10"/>
    <mergeCell ref="G11:H11"/>
    <mergeCell ref="I11:J11"/>
    <mergeCell ref="A1:J1"/>
    <mergeCell ref="A2:J2"/>
    <mergeCell ref="A3:J3"/>
    <mergeCell ref="A4:J4"/>
    <mergeCell ref="B15:E15"/>
    <mergeCell ref="H15:J15"/>
    <mergeCell ref="A48:C48"/>
    <mergeCell ref="A53:H53"/>
    <mergeCell ref="A54:H54"/>
    <mergeCell ref="E21:J21"/>
    <mergeCell ref="B20:C20"/>
    <mergeCell ref="E20:F20"/>
    <mergeCell ref="H20:I20"/>
    <mergeCell ref="A18:B19"/>
  </mergeCells>
  <dataValidations count="16"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  <dataValidation type="list" allowBlank="1" showInputMessage="1" showErrorMessage="1" sqref="A48:C48">
      <formula1>"Интродъюссер извлечён,Интродъюссер оставлен"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Андрей</cp:lastModifiedBy>
  <cp:lastPrinted>2010-08-30T18:17:01Z</cp:lastPrinted>
  <dcterms:created xsi:type="dcterms:W3CDTF">2006-09-16T00:00:00Z</dcterms:created>
  <dcterms:modified xsi:type="dcterms:W3CDTF">2010-10-10T14:45:19Z</dcterms:modified>
  <cp:category>Рентгенэндоваскулярные хирурги</cp:category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ActiveXCheckBox" visible="true"/>
      </mso:documentControls>
    </mso:qat>
  </mso:ribbon>
</mso:customUI>
</file>