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11"/>
  <c r="I7"/>
  <c r="C13" l="1"/>
  <c r="I9"/>
  <c r="B11"/>
  <c r="C11"/>
  <c r="B10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<sst xmlns="http://schemas.openxmlformats.org/spreadsheetml/2006/main" count="98" uniqueCount="71">
  <si>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</si>
  <si>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</si>
  <si>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</si>
  <si>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</si>
  <si>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</si>
  <si>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</si>
  <si>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</si>
  <si>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</si>
  <si>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</si>
  <si>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</si>
  <si>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</si>
  <si>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</si>
  <si>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</si>
  <si>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</si>
  <si>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</si>
  <si>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</si>
  <si>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</si>
  <si>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</si>
  <si>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</si>
  <si>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</si>
  <si>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</si>
  <si>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</si>
  <si>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</si>
  <si>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</si>
  <si>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</si>
  <si>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</si>
  <si>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</si>
  <si>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</si>
  <si>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</si>
  <si>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</si>
  <si>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</si>
  <si>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</si>
  <si>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</si>
  <si>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</si>
  <si>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</si>
  <si>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</si>
  <si>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</si>
  <si>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</si>
  <si>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</si>
  <si>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</si>
  <si>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</si>
  <si>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</si>
  <si>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</si>
  <si>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</si>
  <si>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</si>
  <si>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</si>
  <si>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</si>
  <si>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</si>
  <si>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50 ml</t>
  </si>
  <si>
    <t>__________</t>
  </si>
  <si>
    <t>a. femoralis dex.</t>
  </si>
  <si>
    <t>Omnipaque 350</t>
  </si>
  <si>
    <t>норма</t>
  </si>
  <si>
    <t>Родионова С.М.</t>
  </si>
  <si>
    <t>правый</t>
  </si>
  <si>
    <t>Интродъюссер извлечён</t>
  </si>
  <si>
    <t>Власенко В.Г.</t>
  </si>
  <si>
    <t>ОКС ПST</t>
  </si>
  <si>
    <t>№ 2469</t>
  </si>
  <si>
    <t>Шатунова</t>
  </si>
  <si>
    <t>Чесноков С.Л.</t>
  </si>
  <si>
    <t>Шатунова А.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</si>
  <si>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острая тотальная окклюзия от устья.Кровоток по артерии TIMI 0. После ЧКВ: реканализация и стентирование ПМЖА: определяется стеноз среднего сегмента 60%. Кровоток TIMI 2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 Кровоток по артериям TIMI 3.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сегментьа 65%. Кровоток  по артерии  TIMI 3.  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нет.                              С учётом клиники: выраженный болевой синдром, элевация ST от  3 до 10 мм в отведениях: I AVL, V1-V6,  а также с учетом ангиографической картины коронарного показана ранняя инвазивная стратегия ведения пациента - реваскуляризация бассейна ПМЖА. Согласие пациента получено. </t>
    </r>
  </si>
  <si>
    <t>Реканализация и стентирование ПМЖА.</t>
  </si>
  <si>
    <t>Интродъюссер оставлен</t>
  </si>
  <si>
    <t>Ultravist  370</t>
  </si>
  <si>
    <t>200 ml</t>
  </si>
  <si>
    <t>1644.46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</si>
  <si>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</t>
    </r>
    <r>
      <rPr>
        <b/>
        <u/>
        <sz val="11"/>
        <color theme="1"/>
        <rFont val="Times New Roman"/>
        <family val="1"/>
        <charset val="204"/>
      </rPr>
      <t>Плавикс 150 мг. с 04.04 по 05.04. 1 раз в сутки. Далее по 75 мг с 06.04. 1 раз в сутки (стент с лекарственным покрытием)</t>
    </r>
    <r>
      <rPr>
        <sz val="11"/>
        <color theme="1"/>
        <rFont val="Times New Roman"/>
        <family val="1"/>
        <charset val="204"/>
      </rPr>
      <t xml:space="preserve">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кардиохирурга. </t>
    </r>
    <r>
      <rPr>
        <sz val="12"/>
        <color theme="1"/>
        <rFont val="Times New Roman"/>
        <family val="1"/>
        <charset val="204"/>
      </rPr>
      <t xml:space="preserve">
</t>
    </r>
  </si>
  <si>
    <t>Устье ЛКА катетеризировано Access JL 4.0 6 F. Коронарный проводник Asahi Soft заведен в дистальное русло ПМЖА, реканализация не достигнута. По проводнику в  зону предполагаемого стеноза проксимального  сегмента ПМЖА заведен и позиционирован  баллонный катетер Sapphire  2.0-15 мм, дважды  предилятация давлением 8-10 атм. экспозиция 40 сек. На контрольной съемке: достигнута реканализация ПМЖА,определяется стеноз проксимального сегмента 70%. У пациента клиника реперфузионного синдрома.  Далее, по проводнику в  зону  стеноза заведен и позиционирован  стент c лекарственным покрытием Phoenix Pico 3.5-15 мм, имплантация давлением 18 атм. время 40 сек. При контрольной съемке стент полностью расправлен, проходим, резидуального стеноза в зоне стента нет, характер антеградного кровотока TIMI II. Учитывая низкое артериальное давление (85/60 мм.рт.ст) нитраты интракоронарно не водились.  Ангиографический результат удовлетворительный. На момент окончания ЧКВ состояние пациента тяжёлое, стабильное А/Д 90/60 мм.рт.ст, на интраоперационном мониторе ЭКГ эпизоды НБЛНПГ, одиночные экстрасистолы. Пациент переводиться в блок интенсивной терапии для дальнейшего наблюдения и лечения.</t>
  </si>
  <si>
    <t>Реканализация и стентирование ПМЖА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</si>
</sst>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5" fillId="0" borderId="15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29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30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31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33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40636</v>
      </c>
      <c r="C7" s="79">
        <v>0.85416666666666663</v>
      </c>
      <c r="D7" s="22"/>
      <c r="E7" s="22"/>
      <c r="F7" s="22"/>
      <c r="G7" s="121" t="s">
        <v>4</v>
      </c>
      <c r="H7" s="122"/>
      <c r="I7" s="103" t="s">
        <v>44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56</v>
      </c>
      <c r="C8" s="126"/>
      <c r="D8" s="22"/>
      <c r="E8" s="22"/>
      <c r="F8" s="22"/>
      <c r="G8" s="111" t="s">
        <v>5</v>
      </c>
      <c r="H8" s="112"/>
      <c r="I8" s="105" t="s">
        <v>53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21293</v>
      </c>
      <c r="C9" s="110"/>
      <c r="D9" s="22"/>
      <c r="E9" s="22"/>
      <c r="F9" s="22"/>
      <c r="G9" s="111" t="s">
        <v>6</v>
      </c>
      <c r="H9" s="112"/>
      <c r="I9" s="105" t="s">
        <v>60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57</v>
      </c>
      <c r="C10" s="108"/>
      <c r="D10" s="22"/>
      <c r="E10" s="22"/>
      <c r="F10" s="22"/>
      <c r="G10" s="111" t="s">
        <v>7</v>
      </c>
      <c r="H10" s="112"/>
      <c r="I10" s="105" t="s">
        <v>61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28</v>
      </c>
      <c r="B11" s="86" t="s">
        <v>58</v>
      </c>
      <c r="C11" s="85">
        <v>10</v>
      </c>
      <c r="D11" s="25"/>
      <c r="E11" s="23"/>
      <c r="F11" s="23"/>
      <c r="G11" s="111" t="s">
        <v>8</v>
      </c>
      <c r="H11" s="112"/>
      <c r="I11" s="105" t="s">
        <v>49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43</v>
      </c>
      <c r="D13" s="130"/>
      <c r="E13" s="52" t="s">
        <v>12</v>
      </c>
      <c r="F13" s="137" t="s">
        <v>10</v>
      </c>
      <c r="G13" s="138"/>
      <c r="H13" s="138"/>
      <c r="I13" s="135" t="s">
        <v>50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32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18</v>
      </c>
      <c r="C19" s="140"/>
      <c r="D19" s="140"/>
      <c r="E19" s="141"/>
      <c r="F19" s="139" t="s">
        <v>19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20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21</v>
      </c>
      <c r="B24" s="123" t="s">
        <v>51</v>
      </c>
      <c r="C24" s="124"/>
      <c r="D24" s="13" t="s">
        <v>48</v>
      </c>
      <c r="E24" s="117" t="s">
        <v>35</v>
      </c>
      <c r="F24" s="117"/>
      <c r="G24" s="14"/>
      <c r="H24" s="117" t="s">
        <v>22</v>
      </c>
      <c r="I24" s="117"/>
      <c r="J24" s="15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24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25</v>
      </c>
      <c r="F26" s="147"/>
      <c r="G26" s="147"/>
      <c r="H26" s="148" t="s">
        <v>54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26</v>
      </c>
      <c r="F27" s="152"/>
      <c r="G27" s="153" t="s">
        <v>52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62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23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45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63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64</v>
      </c>
      <c r="B54" s="133"/>
      <c r="C54" s="133"/>
      <c r="D54" s="45"/>
      <c r="E54" s="45"/>
      <c r="F54" s="45"/>
      <c r="G54" s="45"/>
      <c r="H54" s="134" t="s">
        <v>27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С.Л.,Кесарева,Цыбин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 А.,Вьюгина,"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29</v>
      </c>
      <c r="B1" s="176"/>
      <c r="C1" s="176"/>
      <c r="D1" s="176"/>
      <c r="E1" s="176"/>
      <c r="F1" s="176"/>
      <c r="G1" s="176"/>
      <c r="H1" s="176"/>
      <c r="I1" s="176"/>
      <c r="J1" s="177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8" t="s">
        <v>30</v>
      </c>
      <c r="B2" s="179"/>
      <c r="C2" s="179"/>
      <c r="D2" s="179"/>
      <c r="E2" s="179"/>
      <c r="F2" s="179"/>
      <c r="G2" s="179"/>
      <c r="H2" s="179"/>
      <c r="I2" s="179"/>
      <c r="J2" s="180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1" t="s">
        <v>31</v>
      </c>
      <c r="B3" s="179"/>
      <c r="C3" s="179"/>
      <c r="D3" s="179"/>
      <c r="E3" s="179"/>
      <c r="F3" s="179"/>
      <c r="G3" s="179"/>
      <c r="H3" s="179"/>
      <c r="I3" s="179"/>
      <c r="J3" s="180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2" t="s">
        <v>33</v>
      </c>
      <c r="B4" s="179"/>
      <c r="C4" s="179"/>
      <c r="D4" s="179"/>
      <c r="E4" s="179"/>
      <c r="F4" s="179"/>
      <c r="G4" s="179"/>
      <c r="H4" s="179"/>
      <c r="I4" s="179"/>
      <c r="J4" s="180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3" t="s">
        <v>70</v>
      </c>
      <c r="B5" s="184"/>
      <c r="C5" s="184"/>
      <c r="D5" s="184"/>
      <c r="E5" s="184"/>
      <c r="F5" s="184"/>
      <c r="G5" s="184"/>
      <c r="H5" s="184"/>
      <c r="I5" s="184"/>
      <c r="J5" s="185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40636</v>
      </c>
      <c r="C7" s="79">
        <v>0.86111111111111116</v>
      </c>
      <c r="D7" s="22"/>
      <c r="E7" s="22"/>
      <c r="F7" s="22"/>
      <c r="G7" s="121" t="s">
        <v>4</v>
      </c>
      <c r="H7" s="122"/>
      <c r="I7" s="186" t="str">
        <f>'Диагностика КГ'!I7:J7</f>
        <v>Щербаков А.С.</v>
      </c>
      <c r="J7" s="187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1" t="s">
        <v>56</v>
      </c>
      <c r="C8" s="188"/>
      <c r="D8" s="22"/>
      <c r="E8" s="22"/>
      <c r="F8" s="22"/>
      <c r="G8" s="111" t="s">
        <v>5</v>
      </c>
      <c r="H8" s="112"/>
      <c r="I8" s="171" t="s">
        <v>53</v>
      </c>
      <c r="J8" s="172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7">
        <f>'Диагностика КГ'!B9:C9</f>
        <v>21293</v>
      </c>
      <c r="C9" s="198"/>
      <c r="D9" s="22"/>
      <c r="E9" s="22"/>
      <c r="F9" s="22"/>
      <c r="G9" s="111" t="s">
        <v>6</v>
      </c>
      <c r="H9" s="112"/>
      <c r="I9" s="171" t="str">
        <f>'Диагностика КГ'!I9:J9</f>
        <v>Чесноков С.Л.</v>
      </c>
      <c r="J9" s="172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199" t="str">
        <f>'Диагностика КГ'!B10:C10</f>
        <v>ОКС ПST</v>
      </c>
      <c r="C10" s="200"/>
      <c r="D10" s="22"/>
      <c r="E10" s="22"/>
      <c r="F10" s="22"/>
      <c r="G10" s="111" t="s">
        <v>7</v>
      </c>
      <c r="H10" s="112"/>
      <c r="I10" s="171" t="s">
        <v>59</v>
      </c>
      <c r="J10" s="172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28</v>
      </c>
      <c r="B11" s="76" t="str">
        <f>ОТДЕЛЕНИЕ</f>
        <v>№ 2469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1" t="str">
        <f>'Диагностика КГ'!I11:J11</f>
        <v>__________</v>
      </c>
      <c r="J11" s="172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12</v>
      </c>
      <c r="F13" s="137" t="s">
        <v>10</v>
      </c>
      <c r="G13" s="138"/>
      <c r="H13" s="138"/>
      <c r="I13" s="135" t="s">
        <v>50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32</v>
      </c>
      <c r="B14" s="134"/>
      <c r="C14" s="145"/>
      <c r="D14" s="53" t="s">
        <v>36</v>
      </c>
      <c r="E14" s="157" t="s">
        <v>37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38</v>
      </c>
      <c r="C15" s="161"/>
      <c r="D15" s="161"/>
      <c r="E15" s="164"/>
      <c r="F15" s="160" t="s">
        <v>39</v>
      </c>
      <c r="G15" s="164"/>
      <c r="H15" s="160" t="s">
        <v>40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20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21</v>
      </c>
      <c r="B20" s="173" t="s">
        <v>65</v>
      </c>
      <c r="C20" s="174"/>
      <c r="D20" s="77" t="s">
        <v>66</v>
      </c>
      <c r="E20" s="117" t="s">
        <v>35</v>
      </c>
      <c r="F20" s="117"/>
      <c r="G20" s="14">
        <v>0.5083333333333333</v>
      </c>
      <c r="H20" s="117" t="s">
        <v>41</v>
      </c>
      <c r="I20" s="117"/>
      <c r="J20" s="15" t="s">
        <v>67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1" t="s">
        <v>46</v>
      </c>
      <c r="F21" s="202"/>
      <c r="G21" s="202"/>
      <c r="H21" s="202"/>
      <c r="I21" s="202"/>
      <c r="J21" s="203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204" t="s">
        <v>69</v>
      </c>
      <c r="F22" s="169"/>
      <c r="G22" s="169"/>
      <c r="H22" s="169"/>
      <c r="I22" s="169"/>
      <c r="J22" s="170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69"/>
      <c r="F23" s="169"/>
      <c r="G23" s="169"/>
      <c r="H23" s="169"/>
      <c r="I23" s="169"/>
      <c r="J23" s="170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69"/>
      <c r="F24" s="169"/>
      <c r="G24" s="169"/>
      <c r="H24" s="169"/>
      <c r="I24" s="169"/>
      <c r="J24" s="170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69"/>
      <c r="F25" s="169"/>
      <c r="G25" s="169"/>
      <c r="H25" s="169"/>
      <c r="I25" s="169"/>
      <c r="J25" s="170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69"/>
      <c r="F26" s="169"/>
      <c r="G26" s="169"/>
      <c r="H26" s="169"/>
      <c r="I26" s="169"/>
      <c r="J26" s="170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69"/>
      <c r="F27" s="169"/>
      <c r="G27" s="169"/>
      <c r="H27" s="169"/>
      <c r="I27" s="169"/>
      <c r="J27" s="170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69"/>
      <c r="F28" s="169"/>
      <c r="G28" s="169"/>
      <c r="H28" s="169"/>
      <c r="I28" s="169"/>
      <c r="J28" s="170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69"/>
      <c r="F29" s="169"/>
      <c r="G29" s="169"/>
      <c r="H29" s="169"/>
      <c r="I29" s="169"/>
      <c r="J29" s="170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69"/>
      <c r="F30" s="169"/>
      <c r="G30" s="169"/>
      <c r="H30" s="169"/>
      <c r="I30" s="169"/>
      <c r="J30" s="170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69"/>
      <c r="F31" s="169"/>
      <c r="G31" s="169"/>
      <c r="H31" s="169"/>
      <c r="I31" s="169"/>
      <c r="J31" s="170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69"/>
      <c r="F32" s="169"/>
      <c r="G32" s="169"/>
      <c r="H32" s="169"/>
      <c r="I32" s="169"/>
      <c r="J32" s="170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69"/>
      <c r="F33" s="169"/>
      <c r="G33" s="169"/>
      <c r="H33" s="169"/>
      <c r="I33" s="169"/>
      <c r="J33" s="170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69"/>
      <c r="F34" s="169"/>
      <c r="G34" s="169"/>
      <c r="H34" s="169"/>
      <c r="I34" s="169"/>
      <c r="J34" s="170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69"/>
      <c r="F35" s="169"/>
      <c r="G35" s="169"/>
      <c r="H35" s="169"/>
      <c r="I35" s="169"/>
      <c r="J35" s="170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69"/>
      <c r="F36" s="169"/>
      <c r="G36" s="169"/>
      <c r="H36" s="169"/>
      <c r="I36" s="169"/>
      <c r="J36" s="170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69"/>
      <c r="F37" s="169"/>
      <c r="G37" s="169"/>
      <c r="H37" s="169"/>
      <c r="I37" s="169"/>
      <c r="J37" s="170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69"/>
      <c r="F38" s="169"/>
      <c r="G38" s="169"/>
      <c r="H38" s="169"/>
      <c r="I38" s="169"/>
      <c r="J38" s="170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69"/>
      <c r="F39" s="169"/>
      <c r="G39" s="169"/>
      <c r="H39" s="169"/>
      <c r="I39" s="169"/>
      <c r="J39" s="170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69"/>
      <c r="F40" s="169"/>
      <c r="G40" s="169"/>
      <c r="H40" s="169"/>
      <c r="I40" s="169"/>
      <c r="J40" s="170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69"/>
      <c r="F41" s="169"/>
      <c r="G41" s="169"/>
      <c r="H41" s="169"/>
      <c r="I41" s="169"/>
      <c r="J41" s="170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69"/>
      <c r="F42" s="169"/>
      <c r="G42" s="169"/>
      <c r="H42" s="169"/>
      <c r="I42" s="169"/>
      <c r="J42" s="170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69"/>
      <c r="F43" s="169"/>
      <c r="G43" s="169"/>
      <c r="H43" s="169"/>
      <c r="I43" s="169"/>
      <c r="J43" s="170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69"/>
      <c r="F44" s="169"/>
      <c r="G44" s="169"/>
      <c r="H44" s="169"/>
      <c r="I44" s="169"/>
      <c r="J44" s="170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69"/>
      <c r="F45" s="169"/>
      <c r="G45" s="169"/>
      <c r="H45" s="169"/>
      <c r="I45" s="169"/>
      <c r="J45" s="170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69"/>
      <c r="F46" s="169"/>
      <c r="G46" s="169"/>
      <c r="H46" s="169"/>
      <c r="I46" s="169"/>
      <c r="J46" s="170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69"/>
      <c r="F47" s="169"/>
      <c r="G47" s="169"/>
      <c r="H47" s="169"/>
      <c r="I47" s="169"/>
      <c r="J47" s="170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1" t="s">
        <v>47</v>
      </c>
      <c r="B48" s="192"/>
      <c r="C48" s="82"/>
      <c r="D48" s="1"/>
      <c r="E48" s="169"/>
      <c r="F48" s="169"/>
      <c r="G48" s="169"/>
      <c r="H48" s="169"/>
      <c r="I48" s="169"/>
      <c r="J48" s="170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3" t="s">
        <v>68</v>
      </c>
      <c r="B49" s="194"/>
      <c r="C49" s="194"/>
      <c r="D49" s="194"/>
      <c r="E49" s="194"/>
      <c r="F49" s="194"/>
      <c r="G49" s="194"/>
      <c r="H49" s="194"/>
      <c r="I49" s="194"/>
      <c r="J49" s="195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6"/>
      <c r="B50" s="194"/>
      <c r="C50" s="194"/>
      <c r="D50" s="194"/>
      <c r="E50" s="194"/>
      <c r="F50" s="194"/>
      <c r="G50" s="194"/>
      <c r="H50" s="194"/>
      <c r="I50" s="194"/>
      <c r="J50" s="195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6"/>
      <c r="B51" s="194"/>
      <c r="C51" s="194"/>
      <c r="D51" s="194"/>
      <c r="E51" s="194"/>
      <c r="F51" s="194"/>
      <c r="G51" s="194"/>
      <c r="H51" s="194"/>
      <c r="I51" s="194"/>
      <c r="J51" s="195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6"/>
      <c r="B52" s="194"/>
      <c r="C52" s="194"/>
      <c r="D52" s="194"/>
      <c r="E52" s="194"/>
      <c r="F52" s="194"/>
      <c r="G52" s="194"/>
      <c r="H52" s="194"/>
      <c r="I52" s="194"/>
      <c r="J52" s="195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6"/>
      <c r="B53" s="194"/>
      <c r="C53" s="194"/>
      <c r="D53" s="194"/>
      <c r="E53" s="194"/>
      <c r="F53" s="194"/>
      <c r="G53" s="194"/>
      <c r="H53" s="194"/>
      <c r="I53" s="194"/>
      <c r="J53" s="195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89" t="s">
        <v>55</v>
      </c>
      <c r="B54" s="190"/>
      <c r="C54" s="190"/>
      <c r="D54" s="83"/>
      <c r="E54" s="83"/>
      <c r="F54" s="83"/>
      <c r="G54" s="134" t="s">
        <v>27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C13 B9:B11 I9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2011-04-03T19:05:50Z</cp:lastPrinted>
  <dcterms:created xsi:type="dcterms:W3CDTF">2006-09-16T00:00:00Z</dcterms:created>
  <dcterms:modified xsi:type="dcterms:W3CDTF">2011-04-03T19:06:15Z</dcterms:modified>
  <cp:category>Рентгенэндоваскулярные хирурги</cp:category>
</cp:coreProperties>
</file>