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<sst xmlns="http://schemas.openxmlformats.org/spreadsheetml/2006/main" count="97" uniqueCount="71">
  <si>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</si>
  <si>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</si>
  <si>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</si>
  <si>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</si>
  <si>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</si>
  <si>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</si>
  <si>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</si>
  <si>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</si>
  <si>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</si>
  <si>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</si>
  <si>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</si>
  <si>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</si>
  <si>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</si>
  <si>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</si>
  <si>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</si>
  <si>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</si>
  <si>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</si>
  <si>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</si>
  <si>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</si>
  <si>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</si>
  <si>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</si>
  <si>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</si>
  <si>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</si>
  <si>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</si>
  <si>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</si>
  <si>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</si>
  <si>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</si>
  <si>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</si>
  <si>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</si>
  <si>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</si>
  <si>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</si>
  <si>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</si>
  <si>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</si>
  <si>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</si>
  <si>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</si>
  <si>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</si>
  <si>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</si>
  <si>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</si>
  <si>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</si>
  <si>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</si>
  <si>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</si>
  <si>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</si>
  <si>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</si>
  <si>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</si>
  <si>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</si>
  <si>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</si>
  <si>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</si>
  <si>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</si>
  <si>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</si>
  <si>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</si>
  <si>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a. femoralis sin.</t>
  </si>
  <si>
    <r>
      <rPr>
        <b/>
        <sz val="10"/>
        <color theme="1"/>
        <rFont val="Calibri"/>
        <family val="2"/>
        <charset val="204"/>
        <scheme val="minor"/>
      </rPr>
      <t>Показания:</t>
    </r>
    <r>
      <rPr>
        <sz val="10"/>
        <color theme="1"/>
        <rFont val="Calibri"/>
        <family val="2"/>
        <charset val="204"/>
        <scheme val="minor"/>
      </rPr>
      <t xml:space="preserve"> сопоставляя  ангиографическую картину от 13.12.10: (стеноз среднего сегмента ПМЖА 85%, стеноз ПКА 90%) и учитывая рецидив болевого синдрома  с появлением по данным ЭКГ признаков ишемии миокарда по передней стенке показано проведения экстренного ЧКВ: стентирование ПМЖА. Согласие пациента получено.                                      В  устье левой коронарной артерии установлен проводниковый катетер </t>
    </r>
    <r>
      <rPr>
        <sz val="10"/>
        <rFont val="Calibri"/>
        <family val="2"/>
        <charset val="204"/>
        <scheme val="minor"/>
      </rPr>
      <t>Неаrtrail  BL 3.5;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Asahi Soft заведен в дистальное русло ПМЖА. Для защиты крупной  1 ДВ в дистальное русло последней заведен второй проводник Asahi Soft.  По проводнику через устье 1 ДА в зону критического стеноза среднего сегмента ПМЖА заведен и позиционирован  стент Orbus Neich Blazer  3.0-18 мм, имплантация давлением 12 атм. время 40 сек. При контрольной съемке в проекции имплантируемого стента определяется турбулентный кровоток с остаточным стенозом до 70% (вазоспазм; четких данных за острый интраоперационный тромбоз стента нет) Интракоронарно в бассейн ЛКА ведены нитраты, далее многократное ведение физиологического раствора. На повторных контрольных съёмках стент полностью расправлен, проходим, резидуального стеноза в зоне стента нет, характер антеградного кровотока TIMI-III. Устье 1 ДВ нескомпрометировано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</t>
    </r>
    <r>
      <rPr>
        <sz val="11"/>
        <color theme="1"/>
        <rFont val="Calibri"/>
        <family val="2"/>
        <charset val="204"/>
        <scheme val="minor"/>
      </rPr>
      <t>наблюдения и лечения. АВС в конце процедуры составил - 297</t>
    </r>
  </si>
  <si>
    <t>150 ml</t>
  </si>
  <si>
    <t>520.20</t>
  </si>
  <si>
    <t>БАЛОННАЯ АНГИОПЛАСТИКА</t>
  </si>
  <si>
    <t>a. femoralis dex.</t>
  </si>
  <si>
    <t>Ultravist  370</t>
  </si>
  <si>
    <t>ОКС ПST</t>
  </si>
  <si>
    <t>Щербаков А.С.</t>
  </si>
  <si>
    <t>__________</t>
  </si>
  <si>
    <t>Интродъюссер извлечён</t>
  </si>
  <si>
    <t>Родионова С.М.</t>
  </si>
  <si>
    <t>Капралова Е.А.</t>
  </si>
  <si>
    <t xml:space="preserve">  06:30</t>
  </si>
  <si>
    <t>№ 2724</t>
  </si>
  <si>
    <t>Молотков А</t>
  </si>
  <si>
    <t>1227.24</t>
  </si>
  <si>
    <t>Зароев В.А.</t>
  </si>
  <si>
    <t>левый</t>
  </si>
  <si>
    <t>1) Строгий постельный режим 24 ч. 2) динамическое наблюдение за местом пункции.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</si>
  <si>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95%, стенозы среднего сегмента на протяжении с максимальной степенью выраженности до 85%, стеноз дистального сегмента 50%. </t>
    </r>
    <r>
      <rPr>
        <i/>
        <sz val="11"/>
        <color theme="1"/>
        <rFont val="Times New Roman"/>
        <family val="1"/>
        <charset val="204"/>
      </rPr>
      <t>Диагональная ветвь I</t>
    </r>
    <r>
      <rPr>
        <sz val="11"/>
        <color theme="1"/>
        <rFont val="Times New Roman"/>
        <family val="1"/>
        <charset val="204"/>
      </rPr>
      <t xml:space="preserve">. диаметром до 2 мм - определяется стеноз проскимального сегмента 80%. </t>
    </r>
    <r>
      <rPr>
        <i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- гипоплазирована. В проекции проксимального сегмента МПЖА - умеренный кальциноз. Кровоток по артерии TIMI III.
</t>
    </r>
    <r>
      <rPr>
        <b/>
        <sz val="11"/>
        <color theme="1"/>
        <rFont val="Times New Roman"/>
        <family val="1"/>
        <charset val="204"/>
      </rPr>
      <t xml:space="preserve">Бассейн ОА:  </t>
    </r>
    <r>
      <rPr>
        <sz val="11"/>
        <color theme="1"/>
        <rFont val="Times New Roman"/>
        <family val="1"/>
        <charset val="204"/>
      </rPr>
      <t xml:space="preserve">Крупная. Стеноз проксимального сегмента  60%, стеноз среднего сегмента 70%. </t>
    </r>
    <r>
      <rPr>
        <i/>
        <sz val="11"/>
        <color theme="1"/>
        <rFont val="Times New Roman"/>
        <family val="1"/>
        <charset val="204"/>
      </rPr>
      <t xml:space="preserve">ВТК </t>
    </r>
    <r>
      <rPr>
        <sz val="11"/>
        <color theme="1"/>
        <rFont val="Times New Roman"/>
        <family val="1"/>
        <charset val="204"/>
      </rPr>
      <t xml:space="preserve">- слабо развита. Крупная </t>
    </r>
    <r>
      <rPr>
        <i/>
        <sz val="11"/>
        <color theme="1"/>
        <rFont val="Times New Roman"/>
        <family val="1"/>
        <charset val="204"/>
      </rPr>
      <t>ЗБА</t>
    </r>
    <r>
      <rPr>
        <sz val="11"/>
        <color theme="1"/>
        <rFont val="Times New Roman"/>
        <family val="1"/>
        <charset val="204"/>
      </rPr>
      <t>: определяется устьевой стеноз с переходом в проксимальный сегмент 70%. Дистальный сегмент ОА - без гемодинамических значимых стенозов. В проекции проксимального сегмента ОА - отмечается умеренный кальциноз.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артерия слабо развита. Анамольное отхождение: из среднего сегмента ПМЖА.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 Учитывая характер ангиографической картины: многососудистое поражение, кровоток по артериям TIMI 3, умеренный кальциноз коллегиально с кардиохирургом: Анохиным А.В., врачом Бит Розановым Д.В. принято решение о инвазивной стратегии ведения пациента - КШ.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</si>
</sst>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5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28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29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30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32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33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40645</v>
      </c>
      <c r="C7" s="79" t="s">
        <v>63</v>
      </c>
      <c r="D7" s="22"/>
      <c r="E7" s="22"/>
      <c r="F7" s="22"/>
      <c r="G7" s="121" t="s">
        <v>4</v>
      </c>
      <c r="H7" s="122"/>
      <c r="I7" s="103" t="s">
        <v>58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67</v>
      </c>
      <c r="C8" s="126"/>
      <c r="D8" s="22"/>
      <c r="E8" s="22"/>
      <c r="F8" s="22"/>
      <c r="G8" s="111" t="s">
        <v>5</v>
      </c>
      <c r="H8" s="112"/>
      <c r="I8" s="105" t="s">
        <v>61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20821</v>
      </c>
      <c r="C9" s="110"/>
      <c r="D9" s="22"/>
      <c r="E9" s="22"/>
      <c r="F9" s="22"/>
      <c r="G9" s="111" t="s">
        <v>6</v>
      </c>
      <c r="H9" s="112"/>
      <c r="I9" s="105" t="s">
        <v>65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57</v>
      </c>
      <c r="C10" s="108"/>
      <c r="D10" s="22"/>
      <c r="E10" s="22"/>
      <c r="F10" s="22"/>
      <c r="G10" s="111" t="s">
        <v>7</v>
      </c>
      <c r="H10" s="112"/>
      <c r="I10" s="105" t="s">
        <v>62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27</v>
      </c>
      <c r="B11" s="86" t="s">
        <v>64</v>
      </c>
      <c r="C11" s="85">
        <v>10</v>
      </c>
      <c r="D11" s="25"/>
      <c r="E11" s="23"/>
      <c r="F11" s="23"/>
      <c r="G11" s="111" t="s">
        <v>8</v>
      </c>
      <c r="H11" s="112"/>
      <c r="I11" s="105" t="s">
        <v>59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44</v>
      </c>
      <c r="D13" s="130"/>
      <c r="E13" s="52" t="s">
        <v>11</v>
      </c>
      <c r="F13" s="137" t="s">
        <v>10</v>
      </c>
      <c r="G13" s="138"/>
      <c r="H13" s="138"/>
      <c r="I13" s="135" t="s">
        <v>55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31</v>
      </c>
      <c r="B14" s="134"/>
      <c r="C14" s="145"/>
      <c r="D14" s="53" t="s">
        <v>35</v>
      </c>
      <c r="E14" s="137" t="s">
        <v>12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13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17</v>
      </c>
      <c r="C19" s="140"/>
      <c r="D19" s="140"/>
      <c r="E19" s="141"/>
      <c r="F19" s="139" t="s">
        <v>18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19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20</v>
      </c>
      <c r="B24" s="123" t="s">
        <v>56</v>
      </c>
      <c r="C24" s="124"/>
      <c r="D24" s="13" t="s">
        <v>52</v>
      </c>
      <c r="E24" s="117" t="s">
        <v>34</v>
      </c>
      <c r="F24" s="117"/>
      <c r="G24" s="14">
        <v>0.76250000000000007</v>
      </c>
      <c r="H24" s="117" t="s">
        <v>21</v>
      </c>
      <c r="I24" s="117"/>
      <c r="J24" s="15" t="s">
        <v>66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23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24</v>
      </c>
      <c r="F26" s="147"/>
      <c r="G26" s="147"/>
      <c r="H26" s="148" t="s">
        <v>68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25</v>
      </c>
      <c r="F27" s="152"/>
      <c r="G27" s="153" t="s">
        <v>48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70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14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22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45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69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60</v>
      </c>
      <c r="B54" s="133"/>
      <c r="C54" s="133"/>
      <c r="D54" s="45"/>
      <c r="E54" s="45"/>
      <c r="F54" s="45"/>
      <c r="G54" s="45"/>
      <c r="H54" s="134" t="s">
        <v>26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7" sqref="B7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28</v>
      </c>
      <c r="B1" s="177"/>
      <c r="C1" s="177"/>
      <c r="D1" s="177"/>
      <c r="E1" s="177"/>
      <c r="F1" s="177"/>
      <c r="G1" s="177"/>
      <c r="H1" s="177"/>
      <c r="I1" s="177"/>
      <c r="J1" s="178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9" t="s">
        <v>29</v>
      </c>
      <c r="B2" s="180"/>
      <c r="C2" s="180"/>
      <c r="D2" s="180"/>
      <c r="E2" s="180"/>
      <c r="F2" s="180"/>
      <c r="G2" s="180"/>
      <c r="H2" s="180"/>
      <c r="I2" s="180"/>
      <c r="J2" s="181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2" t="s">
        <v>30</v>
      </c>
      <c r="B3" s="180"/>
      <c r="C3" s="180"/>
      <c r="D3" s="180"/>
      <c r="E3" s="180"/>
      <c r="F3" s="180"/>
      <c r="G3" s="180"/>
      <c r="H3" s="180"/>
      <c r="I3" s="180"/>
      <c r="J3" s="181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3" t="s">
        <v>32</v>
      </c>
      <c r="B4" s="180"/>
      <c r="C4" s="180"/>
      <c r="D4" s="180"/>
      <c r="E4" s="180"/>
      <c r="F4" s="180"/>
      <c r="G4" s="180"/>
      <c r="H4" s="180"/>
      <c r="I4" s="180"/>
      <c r="J4" s="181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4" t="s">
        <v>54</v>
      </c>
      <c r="B5" s="185"/>
      <c r="C5" s="185"/>
      <c r="D5" s="185"/>
      <c r="E5" s="185"/>
      <c r="F5" s="185"/>
      <c r="G5" s="185"/>
      <c r="H5" s="185"/>
      <c r="I5" s="185"/>
      <c r="J5" s="186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40645</v>
      </c>
      <c r="C7" s="79">
        <v>0.55902777777777779</v>
      </c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2" t="str">
        <f>'Диагностика КГ'!B8:C8</f>
        <v>Зароев В.А.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Родионова С.М.</v>
      </c>
      <c r="J8" s="173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8">
        <f>'Диагностика КГ'!B9:C9</f>
        <v>20821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Молотков А</v>
      </c>
      <c r="J9" s="173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200" t="str">
        <f>'Диагностика КГ'!B10:C10</f>
        <v>ОКС 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Капралова Е.А.</v>
      </c>
      <c r="J10" s="173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27</v>
      </c>
      <c r="B11" s="76" t="str">
        <f>ОТДЕЛЕНИЕ</f>
        <v>№ 2724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Novocaini 0.5%</v>
      </c>
      <c r="D13" s="130"/>
      <c r="E13" s="52" t="s">
        <v>11</v>
      </c>
      <c r="F13" s="137" t="s">
        <v>10</v>
      </c>
      <c r="G13" s="138"/>
      <c r="H13" s="138"/>
      <c r="I13" s="135" t="s">
        <v>50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31</v>
      </c>
      <c r="B14" s="134"/>
      <c r="C14" s="145"/>
      <c r="D14" s="53" t="s">
        <v>35</v>
      </c>
      <c r="E14" s="157" t="s">
        <v>36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37</v>
      </c>
      <c r="C15" s="161"/>
      <c r="D15" s="161"/>
      <c r="E15" s="164"/>
      <c r="F15" s="160" t="s">
        <v>38</v>
      </c>
      <c r="G15" s="164"/>
      <c r="H15" s="160" t="s">
        <v>39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19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20</v>
      </c>
      <c r="B20" s="174" t="s">
        <v>43</v>
      </c>
      <c r="C20" s="175"/>
      <c r="D20" s="77" t="s">
        <v>52</v>
      </c>
      <c r="E20" s="117" t="s">
        <v>34</v>
      </c>
      <c r="F20" s="117"/>
      <c r="G20" s="14">
        <v>0.33958333333333335</v>
      </c>
      <c r="H20" s="117" t="s">
        <v>40</v>
      </c>
      <c r="I20" s="117"/>
      <c r="J20" s="15" t="s">
        <v>53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2" t="s">
        <v>46</v>
      </c>
      <c r="F21" s="203"/>
      <c r="G21" s="203"/>
      <c r="H21" s="203"/>
      <c r="I21" s="203"/>
      <c r="J21" s="204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169" t="s">
        <v>51</v>
      </c>
      <c r="F22" s="170"/>
      <c r="G22" s="170"/>
      <c r="H22" s="170"/>
      <c r="I22" s="170"/>
      <c r="J22" s="171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2" t="s">
        <v>47</v>
      </c>
      <c r="B48" s="193"/>
      <c r="C48" s="82"/>
      <c r="D48" s="1"/>
      <c r="E48" s="170"/>
      <c r="F48" s="170"/>
      <c r="G48" s="170"/>
      <c r="H48" s="170"/>
      <c r="I48" s="170"/>
      <c r="J48" s="171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4" t="s">
        <v>49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90" t="s">
        <v>42</v>
      </c>
      <c r="B54" s="191"/>
      <c r="C54" s="191"/>
      <c r="D54" s="83"/>
      <c r="E54" s="83"/>
      <c r="F54" s="83"/>
      <c r="G54" s="134" t="s">
        <v>26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2010-12-15T05:58:10Z</cp:lastPrinted>
  <dcterms:created xsi:type="dcterms:W3CDTF">2006-09-16T00:00:00Z</dcterms:created>
  <dcterms:modified xsi:type="dcterms:W3CDTF">2011-04-12T04:31:17Z</dcterms:modified>
  <cp:category>Рентгенэндоваскулярные хирурги</cp:category>
</cp:coreProperties>
</file>