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<sst xmlns="http://schemas.openxmlformats.org/spreadsheetml/2006/main" count="98" uniqueCount="72">
  <si>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</si>
  <si>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</si>
  <si>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</si>
  <si>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</si>
  <si>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</si>
  <si>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</si>
  <si>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</si>
  <si>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</si>
  <si>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</si>
  <si>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</si>
  <si>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</si>
  <si>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</si>
  <si>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</si>
  <si>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</si>
  <si>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</si>
  <si>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</si>
  <si>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</si>
  <si>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</si>
  <si>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</si>
  <si>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</si>
  <si>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</si>
  <si>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</si>
  <si>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</si>
  <si>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</si>
  <si>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</si>
  <si>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</si>
  <si>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</si>
  <si>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</si>
  <si>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</si>
  <si>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</si>
  <si>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</si>
  <si>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</si>
  <si>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</si>
  <si>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</si>
  <si>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</si>
  <si>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</si>
  <si>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</si>
  <si>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</si>
  <si>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</si>
  <si>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</si>
  <si>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</si>
  <si>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</si>
  <si>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</si>
  <si>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</si>
  <si>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</si>
  <si>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</si>
  <si>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__________</t>
  </si>
  <si>
    <t>a. femoralis dex.</t>
  </si>
  <si>
    <t>правый</t>
  </si>
  <si>
    <t>Omnipaque 350</t>
  </si>
  <si>
    <t>Sol. lidocaini 2%</t>
  </si>
  <si>
    <t>5 ml</t>
  </si>
  <si>
    <t>350 ml</t>
  </si>
  <si>
    <t>3755.11</t>
  </si>
  <si>
    <t xml:space="preserve"> 29:04:00</t>
  </si>
  <si>
    <t>Савин Б.С.</t>
  </si>
  <si>
    <t>ОКС БПST</t>
  </si>
  <si>
    <t>№ 2896</t>
  </si>
  <si>
    <t>Щербаков А.С.</t>
  </si>
  <si>
    <t>Родионова С.М.</t>
  </si>
  <si>
    <t>Герасимов М.М.</t>
  </si>
  <si>
    <t>Блохина И.С.</t>
  </si>
  <si>
    <t>50 ml</t>
  </si>
  <si>
    <t>Ultravist  370</t>
  </si>
  <si>
    <t xml:space="preserve">  23:06</t>
  </si>
  <si>
    <t>1584.05</t>
  </si>
  <si>
    <t>стеноз дистального сегмента 30%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</si>
  <si>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на протяжении проксимального сегмента 60%, стенотическое сужение среднего сегмента 90% с неровными, нечеткими контурами. Кровоток по артерии TIMI 2-3.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стеноз среднего сегмента на протяжении с мах. степенью выраженности до 85%. Стеноз проксимального сегмента ЗМЖА до 70%. Кровоток  TIMI III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 </t>
    </r>
  </si>
  <si>
    <t xml:space="preserve">1) Стентирование ПМЖА по срочным показаниям.2) Строгий постельный режим - сутки. 3) Динамическое наблюдение за местом пункции. 4) Стентирование ПКА в плановом порядке. </t>
  </si>
  <si>
    <t>Стентирование среднего сегмента  ПМЖА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</si>
  <si>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</si>
  <si>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 xml:space="preserve">В  устье левой коронарной артерии установлен проводниковый катетер Accesss  JL 3.5; 6 F. Коронарный проводник Asahi Soft с техническими трудностями заведен в дистальное русло ПМЖА.   По проводнику  в зону стеноза среднего сегмента ПМЖА заведен и позиционирован  баллон Sapphire  2.0-15 мм, выполнена предилятация давлением 12 атм. время 30 сек, степень сужения не изменилось, далее заведен и позиционирован  баллон Sapphire  3.0-15 мм, выполнена предилятация давлением 12 атм. время 30 сек, стеноз до 70%   В зону стеноза заведён и позиционирован стент Phoenix Pico  3.0-15 мм, полное раскрытие стента совершено при давлении 20 атм., экспозиция 20 сек. На контрольной съемке стент полностью расправлен, резидуальных стенозов нет, кровоток по артерии TIM 3. Ангиографический результат оптимальный.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</si>
</sst>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28</v>
      </c>
      <c r="C1" s="114"/>
      <c r="D1" s="114"/>
      <c r="E1" s="114"/>
      <c r="F1" s="114"/>
      <c r="G1" s="114"/>
      <c r="H1" s="114"/>
      <c r="I1" s="114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2" t="s">
        <v>29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7" t="s">
        <v>30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4" t="s">
        <v>32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5" t="s">
        <v>33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40648</v>
      </c>
      <c r="C7" s="79"/>
      <c r="D7" s="22"/>
      <c r="E7" s="22"/>
      <c r="F7" s="22"/>
      <c r="G7" s="127" t="s">
        <v>4</v>
      </c>
      <c r="H7" s="128"/>
      <c r="I7" s="147" t="s">
        <v>58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8" t="s">
        <v>55</v>
      </c>
      <c r="C8" s="119"/>
      <c r="D8" s="22"/>
      <c r="E8" s="22"/>
      <c r="F8" s="22"/>
      <c r="G8" s="129" t="s">
        <v>5</v>
      </c>
      <c r="H8" s="130"/>
      <c r="I8" s="125" t="s">
        <v>59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1">
        <v>18107</v>
      </c>
      <c r="C9" s="152"/>
      <c r="D9" s="22"/>
      <c r="E9" s="22"/>
      <c r="F9" s="22"/>
      <c r="G9" s="129" t="s">
        <v>6</v>
      </c>
      <c r="H9" s="130"/>
      <c r="I9" s="125" t="s">
        <v>60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9" t="s">
        <v>56</v>
      </c>
      <c r="C10" s="150"/>
      <c r="D10" s="22"/>
      <c r="E10" s="22"/>
      <c r="F10" s="22"/>
      <c r="G10" s="129" t="s">
        <v>7</v>
      </c>
      <c r="H10" s="130"/>
      <c r="I10" s="125" t="s">
        <v>61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27</v>
      </c>
      <c r="B11" s="86" t="s">
        <v>57</v>
      </c>
      <c r="C11" s="85">
        <v>10</v>
      </c>
      <c r="D11" s="25"/>
      <c r="E11" s="23"/>
      <c r="F11" s="23"/>
      <c r="G11" s="129" t="s">
        <v>8</v>
      </c>
      <c r="H11" s="130"/>
      <c r="I11" s="125" t="s">
        <v>46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50</v>
      </c>
      <c r="D13" s="121"/>
      <c r="E13" s="52" t="s">
        <v>51</v>
      </c>
      <c r="F13" s="94" t="s">
        <v>10</v>
      </c>
      <c r="G13" s="95"/>
      <c r="H13" s="95"/>
      <c r="I13" s="92" t="s">
        <v>47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31</v>
      </c>
      <c r="B14" s="90"/>
      <c r="C14" s="103"/>
      <c r="D14" s="53" t="s">
        <v>11</v>
      </c>
      <c r="E14" s="94" t="s">
        <v>12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13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17</v>
      </c>
      <c r="C19" s="97"/>
      <c r="D19" s="97"/>
      <c r="E19" s="98"/>
      <c r="F19" s="96" t="s">
        <v>18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3" t="s">
        <v>19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20</v>
      </c>
      <c r="B24" s="115" t="s">
        <v>63</v>
      </c>
      <c r="C24" s="116"/>
      <c r="D24" s="13" t="s">
        <v>62</v>
      </c>
      <c r="E24" s="117" t="s">
        <v>34</v>
      </c>
      <c r="F24" s="117"/>
      <c r="G24" s="14" t="s">
        <v>64</v>
      </c>
      <c r="H24" s="117" t="s">
        <v>21</v>
      </c>
      <c r="I24" s="117"/>
      <c r="J24" s="15" t="s">
        <v>65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9" t="s">
        <v>23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24</v>
      </c>
      <c r="F26" s="105"/>
      <c r="G26" s="105"/>
      <c r="H26" s="106" t="s">
        <v>48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25</v>
      </c>
      <c r="F27" s="110"/>
      <c r="G27" s="111" t="s">
        <v>66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2" t="s">
        <v>67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14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22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43</v>
      </c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68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42</v>
      </c>
      <c r="B54" s="89"/>
      <c r="C54" s="89"/>
      <c r="D54" s="45"/>
      <c r="E54" s="45"/>
      <c r="F54" s="45"/>
      <c r="G54" s="45"/>
      <c r="H54" s="90" t="s">
        <v>26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9" t="s">
        <v>28</v>
      </c>
      <c r="B1" s="200"/>
      <c r="C1" s="200"/>
      <c r="D1" s="200"/>
      <c r="E1" s="200"/>
      <c r="F1" s="200"/>
      <c r="G1" s="200"/>
      <c r="H1" s="200"/>
      <c r="I1" s="200"/>
      <c r="J1" s="201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2" t="s">
        <v>29</v>
      </c>
      <c r="B2" s="175"/>
      <c r="C2" s="175"/>
      <c r="D2" s="175"/>
      <c r="E2" s="175"/>
      <c r="F2" s="175"/>
      <c r="G2" s="175"/>
      <c r="H2" s="175"/>
      <c r="I2" s="175"/>
      <c r="J2" s="176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3" t="s">
        <v>30</v>
      </c>
      <c r="B3" s="175"/>
      <c r="C3" s="175"/>
      <c r="D3" s="175"/>
      <c r="E3" s="175"/>
      <c r="F3" s="175"/>
      <c r="G3" s="175"/>
      <c r="H3" s="175"/>
      <c r="I3" s="175"/>
      <c r="J3" s="176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4" t="s">
        <v>32</v>
      </c>
      <c r="B4" s="175"/>
      <c r="C4" s="175"/>
      <c r="D4" s="175"/>
      <c r="E4" s="175"/>
      <c r="F4" s="175"/>
      <c r="G4" s="175"/>
      <c r="H4" s="175"/>
      <c r="I4" s="175"/>
      <c r="J4" s="176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7" t="s">
        <v>69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40648</v>
      </c>
      <c r="C7" s="79"/>
      <c r="D7" s="22"/>
      <c r="E7" s="22"/>
      <c r="F7" s="22"/>
      <c r="G7" s="127" t="s">
        <v>4</v>
      </c>
      <c r="H7" s="128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7" t="str">
        <f>'Диагностика КГ'!B8:C8</f>
        <v>Савин Б.С.</v>
      </c>
      <c r="C8" s="182"/>
      <c r="D8" s="22"/>
      <c r="E8" s="22"/>
      <c r="F8" s="22"/>
      <c r="G8" s="129" t="s">
        <v>5</v>
      </c>
      <c r="H8" s="130"/>
      <c r="I8" s="167" t="str">
        <f>'Диагностика КГ'!I8:J8</f>
        <v>Родионова С.М.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5">
        <f>'Диагностика КГ'!B9:C9</f>
        <v>18107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Герасимов М.М.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9" t="str">
        <f>'Диагностика КГ'!B10:C10</f>
        <v>ОКС БПST</v>
      </c>
      <c r="C10" s="170"/>
      <c r="D10" s="22"/>
      <c r="E10" s="22"/>
      <c r="F10" s="22"/>
      <c r="G10" s="129" t="s">
        <v>7</v>
      </c>
      <c r="H10" s="130"/>
      <c r="I10" s="167" t="str">
        <f>'Диагностика КГ'!I10:J10</f>
        <v>Блохина И.С.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27</v>
      </c>
      <c r="B11" s="76" t="str">
        <f>ОТДЕЛЕНИЕ</f>
        <v>№ 2896</v>
      </c>
      <c r="C11" s="76">
        <f>'Диагностика КГ'!C11</f>
        <v>10</v>
      </c>
      <c r="D11" s="25"/>
      <c r="E11" s="23"/>
      <c r="F11" s="23"/>
      <c r="G11" s="129" t="s">
        <v>8</v>
      </c>
      <c r="H11" s="130"/>
      <c r="I11" s="167" t="str">
        <f>'Диагностика КГ'!I11:J11</f>
        <v>__________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2" t="s">
        <v>9</v>
      </c>
      <c r="B13" s="91"/>
      <c r="C13" s="120" t="str">
        <f>'Диагностика КГ'!C13:D13</f>
        <v>Sol. lidocaini 2%</v>
      </c>
      <c r="D13" s="121"/>
      <c r="E13" s="52" t="s">
        <v>51</v>
      </c>
      <c r="F13" s="94" t="s">
        <v>10</v>
      </c>
      <c r="G13" s="95"/>
      <c r="H13" s="95"/>
      <c r="I13" s="92" t="s">
        <v>47</v>
      </c>
      <c r="J13" s="9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2" t="s">
        <v>31</v>
      </c>
      <c r="B14" s="90"/>
      <c r="C14" s="103"/>
      <c r="D14" s="53" t="s">
        <v>35</v>
      </c>
      <c r="E14" s="183" t="s">
        <v>36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37</v>
      </c>
      <c r="C15" s="187"/>
      <c r="D15" s="187"/>
      <c r="E15" s="190"/>
      <c r="F15" s="186" t="s">
        <v>38</v>
      </c>
      <c r="G15" s="190"/>
      <c r="H15" s="186" t="s">
        <v>39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3" t="s">
        <v>19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20</v>
      </c>
      <c r="B20" s="197" t="s">
        <v>49</v>
      </c>
      <c r="C20" s="198"/>
      <c r="D20" s="77" t="s">
        <v>52</v>
      </c>
      <c r="E20" s="117" t="s">
        <v>34</v>
      </c>
      <c r="F20" s="117"/>
      <c r="G20" s="14" t="s">
        <v>54</v>
      </c>
      <c r="H20" s="117" t="s">
        <v>40</v>
      </c>
      <c r="I20" s="117"/>
      <c r="J20" s="15" t="s">
        <v>53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1" t="s">
        <v>44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204" t="s">
        <v>71</v>
      </c>
      <c r="F22" s="195"/>
      <c r="G22" s="195"/>
      <c r="H22" s="195"/>
      <c r="I22" s="195"/>
      <c r="J22" s="196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5"/>
      <c r="F23" s="195"/>
      <c r="G23" s="195"/>
      <c r="H23" s="195"/>
      <c r="I23" s="195"/>
      <c r="J23" s="196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5"/>
      <c r="F24" s="195"/>
      <c r="G24" s="195"/>
      <c r="H24" s="195"/>
      <c r="I24" s="195"/>
      <c r="J24" s="196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5"/>
      <c r="F25" s="195"/>
      <c r="G25" s="195"/>
      <c r="H25" s="195"/>
      <c r="I25" s="195"/>
      <c r="J25" s="196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5"/>
      <c r="F26" s="195"/>
      <c r="G26" s="195"/>
      <c r="H26" s="195"/>
      <c r="I26" s="195"/>
      <c r="J26" s="196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5"/>
      <c r="F27" s="195"/>
      <c r="G27" s="195"/>
      <c r="H27" s="195"/>
      <c r="I27" s="195"/>
      <c r="J27" s="196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5"/>
      <c r="F28" s="195"/>
      <c r="G28" s="195"/>
      <c r="H28" s="195"/>
      <c r="I28" s="195"/>
      <c r="J28" s="196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5"/>
      <c r="F29" s="195"/>
      <c r="G29" s="195"/>
      <c r="H29" s="195"/>
      <c r="I29" s="195"/>
      <c r="J29" s="196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5"/>
      <c r="F30" s="195"/>
      <c r="G30" s="195"/>
      <c r="H30" s="195"/>
      <c r="I30" s="195"/>
      <c r="J30" s="196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5"/>
      <c r="F31" s="195"/>
      <c r="G31" s="195"/>
      <c r="H31" s="195"/>
      <c r="I31" s="195"/>
      <c r="J31" s="196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5"/>
      <c r="F32" s="195"/>
      <c r="G32" s="195"/>
      <c r="H32" s="195"/>
      <c r="I32" s="195"/>
      <c r="J32" s="196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5"/>
      <c r="F33" s="195"/>
      <c r="G33" s="195"/>
      <c r="H33" s="195"/>
      <c r="I33" s="195"/>
      <c r="J33" s="196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5"/>
      <c r="F34" s="195"/>
      <c r="G34" s="195"/>
      <c r="H34" s="195"/>
      <c r="I34" s="195"/>
      <c r="J34" s="196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5"/>
      <c r="F35" s="195"/>
      <c r="G35" s="195"/>
      <c r="H35" s="195"/>
      <c r="I35" s="195"/>
      <c r="J35" s="196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5"/>
      <c r="F36" s="195"/>
      <c r="G36" s="195"/>
      <c r="H36" s="195"/>
      <c r="I36" s="195"/>
      <c r="J36" s="196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5"/>
      <c r="F37" s="195"/>
      <c r="G37" s="195"/>
      <c r="H37" s="195"/>
      <c r="I37" s="195"/>
      <c r="J37" s="196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5"/>
      <c r="F38" s="195"/>
      <c r="G38" s="195"/>
      <c r="H38" s="195"/>
      <c r="I38" s="195"/>
      <c r="J38" s="196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5"/>
      <c r="F39" s="195"/>
      <c r="G39" s="195"/>
      <c r="H39" s="195"/>
      <c r="I39" s="195"/>
      <c r="J39" s="196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5"/>
      <c r="F40" s="195"/>
      <c r="G40" s="195"/>
      <c r="H40" s="195"/>
      <c r="I40" s="195"/>
      <c r="J40" s="196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5"/>
      <c r="F41" s="195"/>
      <c r="G41" s="195"/>
      <c r="H41" s="195"/>
      <c r="I41" s="195"/>
      <c r="J41" s="196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5"/>
      <c r="F42" s="195"/>
      <c r="G42" s="195"/>
      <c r="H42" s="195"/>
      <c r="I42" s="195"/>
      <c r="J42" s="196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5"/>
      <c r="F43" s="195"/>
      <c r="G43" s="195"/>
      <c r="H43" s="195"/>
      <c r="I43" s="195"/>
      <c r="J43" s="196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5"/>
      <c r="F44" s="195"/>
      <c r="G44" s="195"/>
      <c r="H44" s="195"/>
      <c r="I44" s="195"/>
      <c r="J44" s="196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5"/>
      <c r="F45" s="195"/>
      <c r="G45" s="195"/>
      <c r="H45" s="195"/>
      <c r="I45" s="195"/>
      <c r="J45" s="196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5"/>
      <c r="F46" s="195"/>
      <c r="G46" s="195"/>
      <c r="H46" s="195"/>
      <c r="I46" s="195"/>
      <c r="J46" s="196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5"/>
      <c r="F47" s="195"/>
      <c r="G47" s="195"/>
      <c r="H47" s="195"/>
      <c r="I47" s="195"/>
      <c r="J47" s="196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9" t="s">
        <v>45</v>
      </c>
      <c r="B48" s="160"/>
      <c r="C48" s="82"/>
      <c r="D48" s="1"/>
      <c r="E48" s="195"/>
      <c r="F48" s="195"/>
      <c r="G48" s="195"/>
      <c r="H48" s="195"/>
      <c r="I48" s="195"/>
      <c r="J48" s="196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1" t="s">
        <v>70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7" t="s">
        <v>42</v>
      </c>
      <c r="B54" s="158"/>
      <c r="C54" s="158"/>
      <c r="D54" s="83"/>
      <c r="E54" s="83"/>
      <c r="F54" s="83"/>
      <c r="G54" s="90" t="s">
        <v>26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2011-01-26T00:15:39Z</cp:lastPrinted>
  <dcterms:created xsi:type="dcterms:W3CDTF">2006-09-16T00:00:00Z</dcterms:created>
  <dcterms:modified xsi:type="dcterms:W3CDTF">2011-04-15T17:10:43Z</dcterms:modified>
  <cp:category>Рентгенэндоваскулярные хирурги</cp:category>
</cp:coreProperties>
</file>