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000" yWindow="69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<sst xmlns="http://schemas.openxmlformats.org/spreadsheetml/2006/main" count="97" uniqueCount="72">
  <si>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</si>
  <si>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</si>
  <si>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</si>
  <si>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</si>
  <si>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</si>
  <si>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</si>
  <si>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</si>
  <si>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</si>
  <si>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</si>
  <si>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</si>
  <si>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</si>
  <si>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</si>
  <si>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</si>
  <si>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</si>
  <si>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</si>
  <si>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</si>
  <si>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</si>
  <si>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</si>
  <si>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</si>
  <si>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</si>
  <si>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</si>
  <si>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</si>
  <si>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</si>
  <si>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</si>
  <si>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</si>
  <si>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</si>
  <si>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</si>
  <si>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</si>
  <si>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</si>
  <si>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</si>
  <si>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</si>
  <si>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</si>
  <si>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</si>
  <si>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</si>
  <si>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</si>
  <si>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</si>
  <si>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</si>
  <si>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</si>
  <si>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</si>
  <si>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</si>
  <si>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</si>
  <si>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</si>
  <si>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</si>
  <si>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</si>
  <si>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</si>
  <si>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Интродъюссер извлечён</t>
  </si>
  <si>
    <t>Щербаков А.С.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</si>
  <si>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</si>
  <si>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</si>
  <si>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</si>
  <si>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</si>
  <si>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</si>
  <si>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</si>
  <si>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</si>
  <si>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</si>
  <si>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ОКС БПST</t>
  </si>
  <si>
    <t>5 F et 6 F</t>
  </si>
  <si>
    <t>25 ml</t>
  </si>
  <si>
    <t>100 ml</t>
  </si>
  <si>
    <t>КОРОНАРОГРАФИЯ</t>
  </si>
  <si>
    <t>Солдаткин В.А.</t>
  </si>
  <si>
    <t>Севринова О.</t>
  </si>
  <si>
    <t>Молотков А</t>
  </si>
  <si>
    <t>Вьюгина</t>
  </si>
  <si>
    <t>№ 5495</t>
  </si>
  <si>
    <t>Omnipaque 350</t>
  </si>
  <si>
    <t xml:space="preserve"> 03:00 </t>
  </si>
  <si>
    <t>285.76</t>
  </si>
  <si>
    <t>правый</t>
  </si>
  <si>
    <t>стеноз среднего, дистального с. до 55%</t>
  </si>
  <si>
    <t>1) Контроль места пункции. 2) Динамическое наблюдение 3) Консультация кардиохирурга.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</si>
  <si>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от устья 80%, стеноз  проксимального сегмента 90%, кровоток по артерии TIMI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TIMI III.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Учитывая ангиографическую картину коронарного русла: бифуркационное поражение (Medina 1,1,0) - стеноз ствола от среднего сегмента с устьвым стенозом ПМЖА  до 80% с переходом на проксимальный сегмент со стенозом до 90% с активным антеградным кровотоком в бассейне ЛКА до TIMI III, а также отсутсвия рецидива ангинозных болей в области сердца, стабильной гемодинамики, а также сложного бифуркационного поражения от экстренной ЧКВ решено воздержаться.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</si>
</sst>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1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5" zoomScaleSheetLayoutView="100" workbookViewId="0">
      <selection activeCell="B8" sqref="B8:C8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27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28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29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31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59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40746</v>
      </c>
      <c r="C7" s="79">
        <v>0.87152777777777779</v>
      </c>
      <c r="D7" s="22"/>
      <c r="E7" s="22"/>
      <c r="F7" s="22"/>
      <c r="G7" s="127" t="s">
        <v>4</v>
      </c>
      <c r="H7" s="128"/>
      <c r="I7" s="147" t="s">
        <v>46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60</v>
      </c>
      <c r="C8" s="119"/>
      <c r="D8" s="22"/>
      <c r="E8" s="22"/>
      <c r="F8" s="22"/>
      <c r="G8" s="129" t="s">
        <v>5</v>
      </c>
      <c r="H8" s="130"/>
      <c r="I8" s="125" t="s">
        <v>61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23031</v>
      </c>
      <c r="C9" s="152"/>
      <c r="D9" s="22"/>
      <c r="E9" s="22"/>
      <c r="F9" s="22"/>
      <c r="G9" s="129" t="s">
        <v>6</v>
      </c>
      <c r="H9" s="130"/>
      <c r="I9" s="125" t="s">
        <v>62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55</v>
      </c>
      <c r="C10" s="150"/>
      <c r="D10" s="22"/>
      <c r="E10" s="22"/>
      <c r="F10" s="22"/>
      <c r="G10" s="129" t="s">
        <v>7</v>
      </c>
      <c r="H10" s="130"/>
      <c r="I10" s="125" t="s">
        <v>63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64</v>
      </c>
      <c r="C11" s="85">
        <v>10</v>
      </c>
      <c r="D11" s="25"/>
      <c r="E11" s="23"/>
      <c r="F11" s="23"/>
      <c r="G11" s="129" t="s">
        <v>8</v>
      </c>
      <c r="H11" s="130"/>
      <c r="I11" s="125" t="s">
        <v>43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50</v>
      </c>
      <c r="D13" s="121"/>
      <c r="E13" s="52" t="s">
        <v>57</v>
      </c>
      <c r="F13" s="94" t="s">
        <v>10</v>
      </c>
      <c r="G13" s="95"/>
      <c r="H13" s="95"/>
      <c r="I13" s="92" t="s">
        <v>44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56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18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5" t="s">
        <v>65</v>
      </c>
      <c r="C24" s="116"/>
      <c r="D24" s="13" t="s">
        <v>58</v>
      </c>
      <c r="E24" s="117" t="s">
        <v>32</v>
      </c>
      <c r="F24" s="117"/>
      <c r="G24" s="14" t="s">
        <v>66</v>
      </c>
      <c r="H24" s="117" t="s">
        <v>20</v>
      </c>
      <c r="I24" s="117"/>
      <c r="J24" s="15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22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69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71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40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70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45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М.М.,Филаретова Е.В."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27</v>
      </c>
      <c r="B1" s="202"/>
      <c r="C1" s="202"/>
      <c r="D1" s="202"/>
      <c r="E1" s="202"/>
      <c r="F1" s="202"/>
      <c r="G1" s="202"/>
      <c r="H1" s="202"/>
      <c r="I1" s="202"/>
      <c r="J1" s="203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4" t="s">
        <v>28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5" t="s">
        <v>29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31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54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5">
        <f>'Диагностика КГ'!B7</f>
        <v>40746</v>
      </c>
      <c r="C7" s="79">
        <v>0.84027777777777779</v>
      </c>
      <c r="D7" s="22"/>
      <c r="E7" s="22"/>
      <c r="F7" s="22"/>
      <c r="G7" s="127" t="s">
        <v>4</v>
      </c>
      <c r="H7" s="128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7" t="str">
        <f>'Диагностика КГ'!B8:C8</f>
        <v>Солдаткин В.А.</v>
      </c>
      <c r="C8" s="183"/>
      <c r="D8" s="22"/>
      <c r="E8" s="22"/>
      <c r="F8" s="22"/>
      <c r="G8" s="129" t="s">
        <v>5</v>
      </c>
      <c r="H8" s="130"/>
      <c r="I8" s="167" t="str">
        <f>'Диагностика КГ'!I8:J8</f>
        <v>Севринова О.</v>
      </c>
      <c r="J8" s="168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5">
        <f>'Диагностика КГ'!B9:C9</f>
        <v>23031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Молотков А</v>
      </c>
      <c r="J9" s="168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Вьюгина</v>
      </c>
      <c r="J10" s="168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26</v>
      </c>
      <c r="B11" s="76" t="str">
        <f>ОТДЕЛЕНИЕ</f>
        <v>№ 5495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2" t="s">
        <v>9</v>
      </c>
      <c r="B13" s="91"/>
      <c r="C13" s="120" t="s">
        <v>50</v>
      </c>
      <c r="D13" s="121"/>
      <c r="E13" s="52" t="s">
        <v>51</v>
      </c>
      <c r="F13" s="94" t="s">
        <v>10</v>
      </c>
      <c r="G13" s="95"/>
      <c r="H13" s="95"/>
      <c r="I13" s="174" t="s">
        <v>44</v>
      </c>
      <c r="J13" s="93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2" t="s">
        <v>30</v>
      </c>
      <c r="B14" s="90"/>
      <c r="C14" s="103"/>
      <c r="D14" s="53" t="s">
        <v>33</v>
      </c>
      <c r="E14" s="184" t="s">
        <v>34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35</v>
      </c>
      <c r="C15" s="188"/>
      <c r="D15" s="188"/>
      <c r="E15" s="191"/>
      <c r="F15" s="187" t="s">
        <v>36</v>
      </c>
      <c r="G15" s="191"/>
      <c r="H15" s="187" t="s">
        <v>37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3" t="s">
        <v>18</v>
      </c>
      <c r="B18" s="154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8" t="s">
        <v>19</v>
      </c>
      <c r="B20" s="199" t="s">
        <v>47</v>
      </c>
      <c r="C20" s="200"/>
      <c r="D20" s="77" t="s">
        <v>49</v>
      </c>
      <c r="E20" s="117" t="s">
        <v>32</v>
      </c>
      <c r="F20" s="117"/>
      <c r="G20" s="14">
        <v>29495</v>
      </c>
      <c r="H20" s="117" t="s">
        <v>38</v>
      </c>
      <c r="I20" s="117"/>
      <c r="J20" s="15" t="s">
        <v>53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2"/>
      <c r="E21" s="171" t="s">
        <v>41</v>
      </c>
      <c r="F21" s="172"/>
      <c r="G21" s="172"/>
      <c r="H21" s="172"/>
      <c r="I21" s="172"/>
      <c r="J21" s="173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3"/>
      <c r="B22" s="1"/>
      <c r="C22" s="1"/>
      <c r="D22" s="1"/>
      <c r="E22" s="196"/>
      <c r="F22" s="197"/>
      <c r="G22" s="197"/>
      <c r="H22" s="197"/>
      <c r="I22" s="197"/>
      <c r="J22" s="198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59" t="s">
        <v>42</v>
      </c>
      <c r="B48" s="160"/>
      <c r="C48" s="82"/>
      <c r="D48" s="1"/>
      <c r="E48" s="197"/>
      <c r="F48" s="197"/>
      <c r="G48" s="197"/>
      <c r="H48" s="197"/>
      <c r="I48" s="197"/>
      <c r="J48" s="198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1" t="s">
        <v>52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7" t="s">
        <v>48</v>
      </c>
      <c r="B54" s="158"/>
      <c r="C54" s="158"/>
      <c r="D54" s="83"/>
      <c r="E54" s="83"/>
      <c r="F54" s="83"/>
      <c r="G54" s="90" t="s">
        <v>25</v>
      </c>
      <c r="H54" s="91"/>
      <c r="I54" s="70"/>
      <c r="J54" s="71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2011-05-27T18:24:30Z</cp:lastPrinted>
  <dcterms:created xsi:type="dcterms:W3CDTF">2006-09-16T00:00:00Z</dcterms:created>
  <dcterms:modified xsi:type="dcterms:W3CDTF">2010-05-29T07:02:02Z</dcterms:modified>
  <cp:category>Рентгенэндоваскулярные хирурги</cp:category>
</cp:coreProperties>
</file>