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<sst xmlns="http://schemas.openxmlformats.org/spreadsheetml/2006/main" count="101" uniqueCount="74">
  <si>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</si>
  <si>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</si>
  <si>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</si>
  <si>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</si>
  <si>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</si>
  <si>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</si>
  <si>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</si>
  <si>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</si>
  <si>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</si>
  <si>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</si>
  <si>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</si>
  <si>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</si>
  <si>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</si>
  <si>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</si>
  <si>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</si>
  <si>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</si>
  <si>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</si>
  <si>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</si>
  <si>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</si>
  <si>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</si>
  <si>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</si>
  <si>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</si>
  <si>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</si>
  <si>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</si>
  <si>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</si>
  <si>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</si>
  <si>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</si>
  <si>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</si>
  <si>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</si>
  <si>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</si>
  <si>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</si>
  <si>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</si>
  <si>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</si>
  <si>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</si>
  <si>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</si>
  <si>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</si>
  <si>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</si>
  <si>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</si>
  <si>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</si>
  <si>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</si>
  <si>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</si>
  <si>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</si>
  <si>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</si>
  <si>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</si>
  <si>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</si>
  <si>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</si>
  <si>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</si>
  <si>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</si>
  <si>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>норма</t>
  </si>
  <si>
    <t>Мелека Е.А.</t>
  </si>
  <si>
    <t xml:space="preserve">ГБУЗ ЯО Областная клиническая больница </t>
  </si>
  <si>
    <t>Филаретова Е.В</t>
  </si>
  <si>
    <t>Omnipaque 350</t>
  </si>
  <si>
    <t xml:space="preserve"> 12.00</t>
  </si>
  <si>
    <t>Щербаков А.С.</t>
  </si>
  <si>
    <t>Поплавкова Е.А.</t>
  </si>
  <si>
    <t>50 ml</t>
  </si>
  <si>
    <t>250 ml</t>
  </si>
  <si>
    <t xml:space="preserve"> </t>
  </si>
  <si>
    <t xml:space="preserve"> 12.50</t>
  </si>
  <si>
    <t>Sol. lidocaini 2%</t>
  </si>
  <si>
    <t>5 F et 6 F</t>
  </si>
  <si>
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</t>
  </si>
  <si>
    <t>ОКС ПST</t>
  </si>
  <si>
    <t>Баканова В.И.</t>
  </si>
  <si>
    <t>Родионова С.М.</t>
  </si>
  <si>
    <t>№ 7115</t>
  </si>
  <si>
    <t>37.06</t>
  </si>
  <si>
    <t>3405.51</t>
  </si>
  <si>
    <t>левый</t>
  </si>
  <si>
    <t>Реканализация ПМЖА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</si>
  <si>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окклюзия проксимального сегмента. Кровоток по артерии TIMI 0.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среднего сегмента 70%, стеноз проксимального сегмента ВТК 80%, (диаметр артерии до 3 мм). Кровоток до окклюзии 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гипоплазия.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У пациентки острый распространенный передний инфаркт миокарда (&gt; 12 ч), интенсивные кардиальные боли, купируемые наркотическими анальгетиками; на ЭКГ: пат Q V1-V5, тахикардия 120 в мин, жел. экстр;  ЭХО - ФВ 22/37, крупная аневризма верхушки ЛЖ с переходом на средний сег. Т.О. с учётом:  STEMI,  начало симптомов в течение предшествующих 12 - 24 часов, наличия СН, постоянные ишемические симптомы и
электрическая нестабильность консилиумом в составе: зав.отд Розанова Д.В., кардиолога Морозова А.Ю.; анестезиолога Филаретова Е.В., рентгенхирургов Мещерякова О.В.; Щербакова А.С. принято решение о выполнении КАГ/ЧКВ по жизненным показаниям. </t>
    </r>
  </si>
  <si>
    <t>Реканализация и стентирование ПМЖА</t>
  </si>
  <si>
    <r>
      <t>Устье ЛКА катетеризирована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Access JL 4.0 6 f</t>
    </r>
    <r>
      <rPr>
        <sz val="11"/>
        <color theme="1"/>
        <rFont val="Calibri"/>
        <family val="2"/>
        <charset val="204"/>
        <scheme val="minor"/>
      </rPr>
      <t>. Интракоронарный 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Pilot 50</t>
    </r>
    <r>
      <rPr>
        <sz val="11"/>
        <color theme="1"/>
        <rFont val="Calibri"/>
        <family val="2"/>
        <charset val="204"/>
        <scheme val="minor"/>
      </rPr>
      <t xml:space="preserve"> заведён в дистальное русло ПМЖА. Выполнена многократная ангиопластика артерии ПМЖА на всем протяжении  баллонными катетерами  </t>
    </r>
    <r>
      <rPr>
        <b/>
        <sz val="11"/>
        <color theme="1"/>
        <rFont val="Calibri"/>
        <family val="2"/>
        <charset val="204"/>
        <scheme val="minor"/>
      </rPr>
      <t>Brio 2.0 - 20; Brio 2.5 - 20; Brio 3.0 - 20</t>
    </r>
    <r>
      <rPr>
        <sz val="11"/>
        <color theme="1"/>
        <rFont val="Calibri"/>
        <family val="2"/>
        <charset val="204"/>
        <scheme val="minor"/>
      </rPr>
      <t xml:space="preserve">. На контрольной съёмке выявлены:  стеноз 90 проксимального сегмента на протяжении, стенозы среднего сегмента на протяжении 95%, слабое контрастирование дистального русла. Далее  имплантация стентов: в проксимальный с переходом на средний  сегменты - </t>
    </r>
    <r>
      <rPr>
        <b/>
        <sz val="11"/>
        <color theme="1"/>
        <rFont val="Calibri"/>
        <family val="2"/>
        <charset val="204"/>
        <scheme val="minor"/>
      </rPr>
      <t>Sinus 2.75 - 23</t>
    </r>
    <r>
      <rPr>
        <sz val="11"/>
        <color theme="1"/>
        <rFont val="Calibri"/>
        <family val="2"/>
        <charset val="204"/>
        <scheme val="minor"/>
      </rPr>
      <t xml:space="preserve"> мм, в средний сегмент - </t>
    </r>
    <r>
      <rPr>
        <b/>
        <sz val="11"/>
        <color theme="1"/>
        <rFont val="Calibri"/>
        <family val="2"/>
        <charset val="204"/>
        <scheme val="minor"/>
      </rPr>
      <t>Sinus 2.5 - 28</t>
    </r>
    <r>
      <rPr>
        <sz val="11"/>
        <color theme="1"/>
        <rFont val="Calibri"/>
        <family val="2"/>
        <charset val="204"/>
        <scheme val="minor"/>
      </rPr>
      <t xml:space="preserve"> мм. На контрольной ангиограмме стенты полностью расправлены, остаточных стенозов внутри стентов нет, кровоток после имплантируемых стентов TIMI I (за счёт феномена slow-reflow), выполнена дополнительная пластика среднего, дистального сегментов баллоном </t>
    </r>
    <r>
      <rPr>
        <b/>
        <sz val="11"/>
        <color theme="1"/>
        <rFont val="Calibri"/>
        <family val="2"/>
        <charset val="204"/>
        <scheme val="minor"/>
      </rPr>
      <t>Brio 2,5 - 28</t>
    </r>
    <r>
      <rPr>
        <sz val="11"/>
        <color theme="1"/>
        <rFont val="Calibri"/>
        <family val="2"/>
        <charset val="204"/>
        <scheme val="minor"/>
      </rPr>
      <t>, ангиографическая картина без изменений. Процедуру решено прекратить.  Ангиографический результат достигнут частично. На момент окончания ЧКВ состояние пациента стабильное,  гемодинамика стабильная, отрицательной динамики на интраоперационном мониторе ЭКГ не определяется. Переводиться в 33 р/о для дальнейшего наблюдения и лечения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</si>
</sst>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50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47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40815</v>
      </c>
      <c r="C7" s="79" t="s">
        <v>53</v>
      </c>
      <c r="D7" s="22"/>
      <c r="E7" s="22"/>
      <c r="F7" s="22"/>
      <c r="G7" s="128" t="s">
        <v>4</v>
      </c>
      <c r="H7" s="129"/>
      <c r="I7" s="148" t="s">
        <v>54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64</v>
      </c>
      <c r="C8" s="120"/>
      <c r="D8" s="22"/>
      <c r="E8" s="22"/>
      <c r="F8" s="22"/>
      <c r="G8" s="130" t="s">
        <v>5</v>
      </c>
      <c r="H8" s="131"/>
      <c r="I8" s="126" t="s">
        <v>65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19336</v>
      </c>
      <c r="C9" s="153"/>
      <c r="D9" s="22"/>
      <c r="E9" s="22"/>
      <c r="F9" s="22"/>
      <c r="G9" s="130" t="s">
        <v>6</v>
      </c>
      <c r="H9" s="131"/>
      <c r="I9" s="126" t="s">
        <v>51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63</v>
      </c>
      <c r="C10" s="151"/>
      <c r="D10" s="22"/>
      <c r="E10" s="22"/>
      <c r="F10" s="22"/>
      <c r="G10" s="130" t="s">
        <v>7</v>
      </c>
      <c r="H10" s="131"/>
      <c r="I10" s="126" t="s">
        <v>55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66</v>
      </c>
      <c r="C11" s="85">
        <v>35</v>
      </c>
      <c r="D11" s="25"/>
      <c r="E11" s="23"/>
      <c r="F11" s="23"/>
      <c r="G11" s="130" t="s">
        <v>8</v>
      </c>
      <c r="H11" s="131"/>
      <c r="I11" s="126" t="s">
        <v>49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92" t="s">
        <v>43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61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52</v>
      </c>
      <c r="C24" s="117"/>
      <c r="D24" s="13" t="s">
        <v>56</v>
      </c>
      <c r="E24" s="118" t="s">
        <v>32</v>
      </c>
      <c r="F24" s="118"/>
      <c r="G24" s="14" t="s">
        <v>58</v>
      </c>
      <c r="H24" s="118" t="s">
        <v>20</v>
      </c>
      <c r="I24" s="118"/>
      <c r="J24" s="15" t="s">
        <v>58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40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70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6" workbookViewId="0">
      <selection activeCell="H18" sqref="H1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27</v>
      </c>
      <c r="B1" s="201"/>
      <c r="C1" s="201"/>
      <c r="D1" s="201"/>
      <c r="E1" s="201"/>
      <c r="F1" s="201"/>
      <c r="G1" s="201"/>
      <c r="H1" s="201"/>
      <c r="I1" s="201"/>
      <c r="J1" s="202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3" t="s">
        <v>28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4" t="s">
        <v>29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31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72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5">
        <f>'Диагностика КГ'!B7</f>
        <v>40815</v>
      </c>
      <c r="C7" s="79" t="s">
        <v>59</v>
      </c>
      <c r="D7" s="22"/>
      <c r="E7" s="22"/>
      <c r="F7" s="22"/>
      <c r="G7" s="128" t="s">
        <v>4</v>
      </c>
      <c r="H7" s="129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7" t="str">
        <f>'Диагностика КГ'!B8:C8</f>
        <v>Баканова В.И.</v>
      </c>
      <c r="C8" s="183"/>
      <c r="D8" s="22"/>
      <c r="E8" s="22"/>
      <c r="F8" s="22"/>
      <c r="G8" s="130" t="s">
        <v>5</v>
      </c>
      <c r="H8" s="131"/>
      <c r="I8" s="167" t="str">
        <f>'Диагностика КГ'!I8:J8</f>
        <v>Родионова С.М.</v>
      </c>
      <c r="J8" s="168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5">
        <f>'Диагностика КГ'!B9:C9</f>
        <v>19336</v>
      </c>
      <c r="C9" s="166"/>
      <c r="D9" s="22"/>
      <c r="E9" s="22"/>
      <c r="F9" s="22"/>
      <c r="G9" s="130" t="s">
        <v>6</v>
      </c>
      <c r="H9" s="131"/>
      <c r="I9" s="167" t="str">
        <f>'Диагностика КГ'!I9:J9</f>
        <v>Филаретова Е.В</v>
      </c>
      <c r="J9" s="168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69" t="str">
        <f>'Диагностика КГ'!B10:C10</f>
        <v>ОКС ПST</v>
      </c>
      <c r="C10" s="170"/>
      <c r="D10" s="22"/>
      <c r="E10" s="22"/>
      <c r="F10" s="22"/>
      <c r="G10" s="130" t="s">
        <v>7</v>
      </c>
      <c r="H10" s="131"/>
      <c r="I10" s="167" t="str">
        <f>'Диагностика КГ'!I10:J10</f>
        <v>Поплавкова Е.А.</v>
      </c>
      <c r="J10" s="168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26</v>
      </c>
      <c r="B11" s="76" t="str">
        <f>ОТДЕЛЕНИЕ</f>
        <v>№ 7115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7" t="str">
        <f>'Диагностика КГ'!I11:J11</f>
        <v>Мелека Е.А.</v>
      </c>
      <c r="J11" s="168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2" t="s">
        <v>9</v>
      </c>
      <c r="B13" s="91"/>
      <c r="C13" s="121" t="s">
        <v>60</v>
      </c>
      <c r="D13" s="122"/>
      <c r="E13" s="52" t="s">
        <v>46</v>
      </c>
      <c r="F13" s="94" t="s">
        <v>10</v>
      </c>
      <c r="G13" s="95"/>
      <c r="H13" s="95"/>
      <c r="I13" s="174" t="s">
        <v>43</v>
      </c>
      <c r="J13" s="93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2" t="s">
        <v>30</v>
      </c>
      <c r="B14" s="90"/>
      <c r="C14" s="103"/>
      <c r="D14" s="53" t="s">
        <v>33</v>
      </c>
      <c r="E14" s="184" t="s">
        <v>34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35</v>
      </c>
      <c r="C15" s="188"/>
      <c r="D15" s="188"/>
      <c r="E15" s="191"/>
      <c r="F15" s="187" t="s">
        <v>36</v>
      </c>
      <c r="G15" s="191"/>
      <c r="H15" s="187" t="s">
        <v>37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8" t="s">
        <v>19</v>
      </c>
      <c r="B20" s="198" t="s">
        <v>52</v>
      </c>
      <c r="C20" s="199"/>
      <c r="D20" s="77" t="s">
        <v>57</v>
      </c>
      <c r="E20" s="118" t="s">
        <v>32</v>
      </c>
      <c r="F20" s="118"/>
      <c r="G20" s="14" t="s">
        <v>67</v>
      </c>
      <c r="H20" s="118" t="s">
        <v>38</v>
      </c>
      <c r="I20" s="118"/>
      <c r="J20" s="15" t="s">
        <v>68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2"/>
      <c r="E21" s="171" t="s">
        <v>41</v>
      </c>
      <c r="F21" s="172"/>
      <c r="G21" s="172"/>
      <c r="H21" s="172"/>
      <c r="I21" s="172"/>
      <c r="J21" s="173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3"/>
      <c r="B22" s="1"/>
      <c r="C22" s="1"/>
      <c r="D22" s="1"/>
      <c r="E22" s="205" t="s">
        <v>73</v>
      </c>
      <c r="F22" s="196"/>
      <c r="G22" s="196"/>
      <c r="H22" s="196"/>
      <c r="I22" s="196"/>
      <c r="J22" s="197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42</v>
      </c>
      <c r="B48" s="161"/>
      <c r="C48" s="82"/>
      <c r="D48" s="1"/>
      <c r="E48" s="196"/>
      <c r="F48" s="196"/>
      <c r="G48" s="196"/>
      <c r="H48" s="196"/>
      <c r="I48" s="196"/>
      <c r="J48" s="197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34" t="s">
        <v>62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2011-09-29T20:08:01Z</cp:lastPrinted>
  <dcterms:created xsi:type="dcterms:W3CDTF">2006-09-16T00:00:00Z</dcterms:created>
  <dcterms:modified xsi:type="dcterms:W3CDTF">2011-10-01T05:10:51Z</dcterms:modified>
  <cp:category>Рентгенэндоваскулярные хирурги</cp:category>
</cp:coreProperties>
</file>