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 l="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<sst xmlns="http://schemas.openxmlformats.org/spreadsheetml/2006/main" count="97" uniqueCount="71">
  <si>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</si>
  <si>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</si>
  <si>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</si>
  <si>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</si>
  <si>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</si>
  <si>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</si>
  <si>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</si>
  <si>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</si>
  <si>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</si>
  <si>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</si>
  <si>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</si>
  <si>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</si>
  <si>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</si>
  <si>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</si>
  <si>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</si>
  <si>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</si>
  <si>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</si>
  <si>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</si>
  <si>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</si>
  <si>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</si>
  <si>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</si>
  <si>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</si>
  <si>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</si>
  <si>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</si>
  <si>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</si>
  <si>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</si>
  <si>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</si>
  <si>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</si>
  <si>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</si>
  <si>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</si>
  <si>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</si>
  <si>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</si>
  <si>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</si>
  <si>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</si>
  <si>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</si>
  <si>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</si>
  <si>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</si>
  <si>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</si>
  <si>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</si>
  <si>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</si>
  <si>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</si>
  <si>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</si>
  <si>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</si>
  <si>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</si>
  <si>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Sol. Novocaini 0.5%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</si>
  <si>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</si>
  <si>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</si>
  <si>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</si>
  <si>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</si>
  <si>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Родионова С.М.</t>
  </si>
  <si>
    <t>a. femoralis sin.</t>
  </si>
  <si>
    <t>__________</t>
  </si>
  <si>
    <t>a. femoralis dex.</t>
  </si>
  <si>
    <t>ОКС ПST</t>
  </si>
  <si>
    <t>50 ml</t>
  </si>
  <si>
    <t>Герасимов М.М.</t>
  </si>
  <si>
    <t>Капралова Е.А.</t>
  </si>
  <si>
    <t>Горбунов В А</t>
  </si>
  <si>
    <t>11.02.1956г</t>
  </si>
  <si>
    <t>№ 533</t>
  </si>
  <si>
    <t>БИТ</t>
  </si>
  <si>
    <t>левый</t>
  </si>
  <si>
    <t>бляшка в среднем сегменте,стеноз 50%;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</si>
  <si>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Окклюзия от устья. Кровоток по артерии TIMI 0.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неровность контуров на всем протяжении.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70%, неровность контуров на всем протяжении. Кровоток по артерии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нет.                              С учетом клиники настоящего ухудшения(типичный болевой синдром),данных ЭКГ(элевация сегмента ST в I,V1-5,патологический з Q в I,V1-5,реципрокные изменения III,AVF) и характером выявленных изменений по результатам коронарографии,показана реваскуляризация ПМЖА,как инфаркт-связанного поражения.</t>
    </r>
  </si>
  <si>
    <t>экстренная ангиопластика ПМЖА</t>
  </si>
  <si>
    <t>Ultravist  300</t>
  </si>
  <si>
    <t>350 ml</t>
  </si>
  <si>
    <t>2008.27</t>
  </si>
  <si>
    <r>
      <rPr>
        <sz val="10"/>
        <color theme="1"/>
        <rFont val="Calibri"/>
        <family val="2"/>
        <charset val="204"/>
        <scheme val="minor"/>
      </rPr>
      <t>В  устье левой коронарной артерии установлен проводниковый катетер Accesss</t>
    </r>
    <r>
      <rPr>
        <sz val="10"/>
        <rFont val="Calibri"/>
        <family val="2"/>
        <charset val="204"/>
        <scheme val="minor"/>
      </rPr>
      <t xml:space="preserve">  JL 4.0;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Asahi Soft заведен в дистальное русло ПМЖА.  По проводнику  в зону проксимального сегмента ПМЖА заведен и позиционирован  баллон Sapphire  2.0-20 мм, выполнена предилятация давлением 6 атм. время 30 сек, кровоток восстановлен, TIMI II. В зону проксимального сегмента заведён и позиционирован стент Sinus 3.0 - 20 мм, имплантация давлением 12 атм., экспозиция 40 сек. На контрольной съемке стент полностью расправлен, резидуальных стенозов нет. В зоне среднего сегмента определяется стеноз с нечеткими контурами и признаками пристеночного тромбирования. Выполнена имплантация стента Amazonia CroCo 2.75-24 мм, давлением 8 атм. экспозиция 30 сек. На контрольной съемке стент полностью расправлен, остаточных стенозов, и признаков пристеночного тромбирования нет. За стентом определяется вазоспазм. Введены интракоронарно нитраты, вазоспазм купирован. Ангиографический результат удовлетворительный. Пациент переводиться в 33 реанимационное отделение для дальнейшего </t>
    </r>
    <r>
      <rPr>
        <sz val="11"/>
        <color theme="1"/>
        <rFont val="Calibri"/>
        <family val="2"/>
        <charset val="204"/>
        <scheme val="minor"/>
      </rPr>
      <t xml:space="preserve">наблюдения и лечения. </t>
    </r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</si>
  <si>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</t>
    </r>
    <r>
      <rPr>
        <u/>
        <sz val="11"/>
        <color theme="1"/>
        <rFont val="Times New Roman"/>
        <family val="1"/>
        <charset val="204"/>
      </rPr>
      <t xml:space="preserve">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</si>
  <si>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ПМЖА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</si>
</sst>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1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B1" sqref="B1:I1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29</v>
      </c>
      <c r="C1" s="114"/>
      <c r="D1" s="114"/>
      <c r="E1" s="114"/>
      <c r="F1" s="114"/>
      <c r="G1" s="114"/>
      <c r="H1" s="114"/>
      <c r="I1" s="114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2" t="s">
        <v>30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7" t="s">
        <v>31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4" t="s">
        <v>33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5" t="s">
        <v>34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40566</v>
      </c>
      <c r="C7" s="79">
        <v>0.29166666666666669</v>
      </c>
      <c r="D7" s="22"/>
      <c r="E7" s="22"/>
      <c r="F7" s="22"/>
      <c r="G7" s="127" t="s">
        <v>4</v>
      </c>
      <c r="H7" s="128"/>
      <c r="I7" s="147" t="s">
        <v>45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8" t="s">
        <v>57</v>
      </c>
      <c r="C8" s="119"/>
      <c r="D8" s="22"/>
      <c r="E8" s="22"/>
      <c r="F8" s="22"/>
      <c r="G8" s="129" t="s">
        <v>5</v>
      </c>
      <c r="H8" s="130"/>
      <c r="I8" s="125" t="s">
        <v>49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1" t="s">
        <v>58</v>
      </c>
      <c r="C9" s="152"/>
      <c r="D9" s="22"/>
      <c r="E9" s="22"/>
      <c r="F9" s="22"/>
      <c r="G9" s="129" t="s">
        <v>6</v>
      </c>
      <c r="H9" s="130"/>
      <c r="I9" s="125" t="s">
        <v>55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9" t="s">
        <v>53</v>
      </c>
      <c r="C10" s="150"/>
      <c r="D10" s="22"/>
      <c r="E10" s="22"/>
      <c r="F10" s="22"/>
      <c r="G10" s="129" t="s">
        <v>7</v>
      </c>
      <c r="H10" s="130"/>
      <c r="I10" s="125" t="s">
        <v>56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28</v>
      </c>
      <c r="B11" s="86" t="s">
        <v>59</v>
      </c>
      <c r="C11" s="85" t="s">
        <v>60</v>
      </c>
      <c r="D11" s="25"/>
      <c r="E11" s="23"/>
      <c r="F11" s="23"/>
      <c r="G11" s="129" t="s">
        <v>8</v>
      </c>
      <c r="H11" s="130"/>
      <c r="I11" s="125" t="s">
        <v>51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44</v>
      </c>
      <c r="D13" s="121"/>
      <c r="E13" s="52" t="s">
        <v>12</v>
      </c>
      <c r="F13" s="94" t="s">
        <v>10</v>
      </c>
      <c r="G13" s="95"/>
      <c r="H13" s="95"/>
      <c r="I13" s="92" t="s">
        <v>52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32</v>
      </c>
      <c r="B14" s="90"/>
      <c r="C14" s="103"/>
      <c r="D14" s="53" t="s">
        <v>11</v>
      </c>
      <c r="E14" s="94" t="s">
        <v>13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14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18</v>
      </c>
      <c r="C19" s="97"/>
      <c r="D19" s="97"/>
      <c r="E19" s="98"/>
      <c r="F19" s="96" t="s">
        <v>19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3" t="s">
        <v>20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21</v>
      </c>
      <c r="B24" s="115" t="s">
        <v>65</v>
      </c>
      <c r="C24" s="116"/>
      <c r="D24" s="13" t="s">
        <v>54</v>
      </c>
      <c r="E24" s="117" t="s">
        <v>35</v>
      </c>
      <c r="F24" s="117"/>
      <c r="G24" s="14">
        <v>0</v>
      </c>
      <c r="H24" s="117" t="s">
        <v>22</v>
      </c>
      <c r="I24" s="117"/>
      <c r="J24" s="15">
        <v>0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9" t="s">
        <v>24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25</v>
      </c>
      <c r="F26" s="105"/>
      <c r="G26" s="105"/>
      <c r="H26" s="106" t="s">
        <v>61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26</v>
      </c>
      <c r="F27" s="110"/>
      <c r="G27" s="111" t="s">
        <v>62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2" t="s">
        <v>63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15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23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46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64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27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3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9" t="s">
        <v>29</v>
      </c>
      <c r="B1" s="200"/>
      <c r="C1" s="200"/>
      <c r="D1" s="200"/>
      <c r="E1" s="200"/>
      <c r="F1" s="200"/>
      <c r="G1" s="200"/>
      <c r="H1" s="200"/>
      <c r="I1" s="200"/>
      <c r="J1" s="201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2" t="s">
        <v>30</v>
      </c>
      <c r="B2" s="175"/>
      <c r="C2" s="175"/>
      <c r="D2" s="175"/>
      <c r="E2" s="175"/>
      <c r="F2" s="175"/>
      <c r="G2" s="175"/>
      <c r="H2" s="175"/>
      <c r="I2" s="175"/>
      <c r="J2" s="176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3" t="s">
        <v>31</v>
      </c>
      <c r="B3" s="175"/>
      <c r="C3" s="175"/>
      <c r="D3" s="175"/>
      <c r="E3" s="175"/>
      <c r="F3" s="175"/>
      <c r="G3" s="175"/>
      <c r="H3" s="175"/>
      <c r="I3" s="175"/>
      <c r="J3" s="176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4" t="s">
        <v>33</v>
      </c>
      <c r="B4" s="175"/>
      <c r="C4" s="175"/>
      <c r="D4" s="175"/>
      <c r="E4" s="175"/>
      <c r="F4" s="175"/>
      <c r="G4" s="175"/>
      <c r="H4" s="175"/>
      <c r="I4" s="175"/>
      <c r="J4" s="176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7" t="s">
        <v>70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40566</v>
      </c>
      <c r="C7" s="79">
        <v>0.2986111111111111</v>
      </c>
      <c r="D7" s="22"/>
      <c r="E7" s="22"/>
      <c r="F7" s="22"/>
      <c r="G7" s="127" t="s">
        <v>4</v>
      </c>
      <c r="H7" s="128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7" t="str">
        <f>'Диагностика КГ'!B8:C8</f>
        <v>Горбунов В А</v>
      </c>
      <c r="C8" s="182"/>
      <c r="D8" s="22"/>
      <c r="E8" s="22"/>
      <c r="F8" s="22"/>
      <c r="G8" s="129" t="s">
        <v>5</v>
      </c>
      <c r="H8" s="130"/>
      <c r="I8" s="167" t="str">
        <f>'Диагностика КГ'!I8:J8</f>
        <v>Родионова С.М.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5" t="str">
        <f>'Диагностика КГ'!B9:C9</f>
        <v>11.02.1956г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Герасимов М.М.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ОКС ПST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Капралова Е.А.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28</v>
      </c>
      <c r="B11" s="76" t="str">
        <f>ОТДЕЛЕНИЕ</f>
        <v>№ 533</v>
      </c>
      <c r="C11" s="76" t="str">
        <f>'Диагностика КГ'!C11</f>
        <v>БИТ</v>
      </c>
      <c r="D11" s="25"/>
      <c r="E11" s="23"/>
      <c r="F11" s="23"/>
      <c r="G11" s="129" t="s">
        <v>8</v>
      </c>
      <c r="H11" s="130"/>
      <c r="I11" s="167" t="str">
        <f>'Диагностика КГ'!I11:J11</f>
        <v>__________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2" t="s">
        <v>12</v>
      </c>
      <c r="F13" s="94" t="s">
        <v>10</v>
      </c>
      <c r="G13" s="95"/>
      <c r="H13" s="95"/>
      <c r="I13" s="92" t="s">
        <v>50</v>
      </c>
      <c r="J13" s="93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2" t="s">
        <v>32</v>
      </c>
      <c r="B14" s="90"/>
      <c r="C14" s="103"/>
      <c r="D14" s="53" t="s">
        <v>36</v>
      </c>
      <c r="E14" s="183" t="s">
        <v>37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38</v>
      </c>
      <c r="C15" s="187"/>
      <c r="D15" s="187"/>
      <c r="E15" s="190"/>
      <c r="F15" s="186" t="s">
        <v>39</v>
      </c>
      <c r="G15" s="190"/>
      <c r="H15" s="186" t="s">
        <v>40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3" t="s">
        <v>20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21</v>
      </c>
      <c r="B20" s="197" t="s">
        <v>65</v>
      </c>
      <c r="C20" s="198"/>
      <c r="D20" s="77" t="s">
        <v>66</v>
      </c>
      <c r="E20" s="117" t="s">
        <v>35</v>
      </c>
      <c r="F20" s="117"/>
      <c r="G20" s="14">
        <v>0.8125</v>
      </c>
      <c r="H20" s="117" t="s">
        <v>41</v>
      </c>
      <c r="I20" s="117"/>
      <c r="J20" s="15" t="s">
        <v>67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47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204" t="s">
        <v>68</v>
      </c>
      <c r="F22" s="195"/>
      <c r="G22" s="195"/>
      <c r="H22" s="195"/>
      <c r="I22" s="195"/>
      <c r="J22" s="196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5"/>
      <c r="F23" s="195"/>
      <c r="G23" s="195"/>
      <c r="H23" s="195"/>
      <c r="I23" s="195"/>
      <c r="J23" s="196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5"/>
      <c r="F24" s="195"/>
      <c r="G24" s="195"/>
      <c r="H24" s="195"/>
      <c r="I24" s="195"/>
      <c r="J24" s="196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5"/>
      <c r="F25" s="195"/>
      <c r="G25" s="195"/>
      <c r="H25" s="195"/>
      <c r="I25" s="195"/>
      <c r="J25" s="196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5"/>
      <c r="F26" s="195"/>
      <c r="G26" s="195"/>
      <c r="H26" s="195"/>
      <c r="I26" s="195"/>
      <c r="J26" s="196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5"/>
      <c r="F27" s="195"/>
      <c r="G27" s="195"/>
      <c r="H27" s="195"/>
      <c r="I27" s="195"/>
      <c r="J27" s="196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5"/>
      <c r="F28" s="195"/>
      <c r="G28" s="195"/>
      <c r="H28" s="195"/>
      <c r="I28" s="195"/>
      <c r="J28" s="196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5"/>
      <c r="F29" s="195"/>
      <c r="G29" s="195"/>
      <c r="H29" s="195"/>
      <c r="I29" s="195"/>
      <c r="J29" s="196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5"/>
      <c r="F30" s="195"/>
      <c r="G30" s="195"/>
      <c r="H30" s="195"/>
      <c r="I30" s="195"/>
      <c r="J30" s="196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5"/>
      <c r="F31" s="195"/>
      <c r="G31" s="195"/>
      <c r="H31" s="195"/>
      <c r="I31" s="195"/>
      <c r="J31" s="196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5"/>
      <c r="F32" s="195"/>
      <c r="G32" s="195"/>
      <c r="H32" s="195"/>
      <c r="I32" s="195"/>
      <c r="J32" s="196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5"/>
      <c r="F33" s="195"/>
      <c r="G33" s="195"/>
      <c r="H33" s="195"/>
      <c r="I33" s="195"/>
      <c r="J33" s="196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5"/>
      <c r="F34" s="195"/>
      <c r="G34" s="195"/>
      <c r="H34" s="195"/>
      <c r="I34" s="195"/>
      <c r="J34" s="196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5"/>
      <c r="F35" s="195"/>
      <c r="G35" s="195"/>
      <c r="H35" s="195"/>
      <c r="I35" s="195"/>
      <c r="J35" s="196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5"/>
      <c r="F36" s="195"/>
      <c r="G36" s="195"/>
      <c r="H36" s="195"/>
      <c r="I36" s="195"/>
      <c r="J36" s="196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5"/>
      <c r="F37" s="195"/>
      <c r="G37" s="195"/>
      <c r="H37" s="195"/>
      <c r="I37" s="195"/>
      <c r="J37" s="196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5"/>
      <c r="F38" s="195"/>
      <c r="G38" s="195"/>
      <c r="H38" s="195"/>
      <c r="I38" s="195"/>
      <c r="J38" s="196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5"/>
      <c r="F39" s="195"/>
      <c r="G39" s="195"/>
      <c r="H39" s="195"/>
      <c r="I39" s="195"/>
      <c r="J39" s="196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5"/>
      <c r="F40" s="195"/>
      <c r="G40" s="195"/>
      <c r="H40" s="195"/>
      <c r="I40" s="195"/>
      <c r="J40" s="196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5"/>
      <c r="F41" s="195"/>
      <c r="G41" s="195"/>
      <c r="H41" s="195"/>
      <c r="I41" s="195"/>
      <c r="J41" s="196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5"/>
      <c r="F42" s="195"/>
      <c r="G42" s="195"/>
      <c r="H42" s="195"/>
      <c r="I42" s="195"/>
      <c r="J42" s="196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5"/>
      <c r="F43" s="195"/>
      <c r="G43" s="195"/>
      <c r="H43" s="195"/>
      <c r="I43" s="195"/>
      <c r="J43" s="196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5"/>
      <c r="F44" s="195"/>
      <c r="G44" s="195"/>
      <c r="H44" s="195"/>
      <c r="I44" s="195"/>
      <c r="J44" s="196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5"/>
      <c r="F45" s="195"/>
      <c r="G45" s="195"/>
      <c r="H45" s="195"/>
      <c r="I45" s="195"/>
      <c r="J45" s="196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5"/>
      <c r="F46" s="195"/>
      <c r="G46" s="195"/>
      <c r="H46" s="195"/>
      <c r="I46" s="195"/>
      <c r="J46" s="196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5"/>
      <c r="F47" s="195"/>
      <c r="G47" s="195"/>
      <c r="H47" s="195"/>
      <c r="I47" s="195"/>
      <c r="J47" s="196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9" t="s">
        <v>48</v>
      </c>
      <c r="B48" s="160"/>
      <c r="C48" s="82"/>
      <c r="D48" s="1"/>
      <c r="E48" s="195"/>
      <c r="F48" s="195"/>
      <c r="G48" s="195"/>
      <c r="H48" s="195"/>
      <c r="I48" s="195"/>
      <c r="J48" s="196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1" t="s">
        <v>69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7" t="s">
        <v>43</v>
      </c>
      <c r="B54" s="158"/>
      <c r="C54" s="158"/>
      <c r="D54" s="83"/>
      <c r="E54" s="83"/>
      <c r="F54" s="83"/>
      <c r="G54" s="90" t="s">
        <v>27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2011-01-23T06:32:58Z</cp:lastPrinted>
  <dcterms:created xsi:type="dcterms:W3CDTF">2006-09-16T00:00:00Z</dcterms:created>
  <dcterms:modified xsi:type="dcterms:W3CDTF">2011-01-23T06:40:24Z</dcterms:modified>
  <cp:category>Рентгенэндоваскулярные хирурги</cp:category>
</cp:coreProperties>
</file>