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10"/>
  <c r="C13" l="1"/>
  <c r="B11"/>
  <c r="C11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<sst xmlns="http://schemas.openxmlformats.org/spreadsheetml/2006/main" count="102" uniqueCount="72">
  <si>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</si>
  <si>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</si>
  <si>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</si>
  <si>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</si>
  <si>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</si>
  <si>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</si>
  <si>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</si>
  <si>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</si>
  <si>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</si>
  <si>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</si>
  <si>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</si>
  <si>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</si>
  <si>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</si>
  <si>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</si>
  <si>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</si>
  <si>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</si>
  <si>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</si>
  <si>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</si>
  <si>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</si>
  <si>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</si>
  <si>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</si>
  <si>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</si>
  <si>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</si>
  <si>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</si>
  <si>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</si>
  <si>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</si>
  <si>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</si>
  <si>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</si>
  <si>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</si>
  <si>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</si>
  <si>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</si>
  <si>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</si>
  <si>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</si>
  <si>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</si>
  <si>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</si>
  <si>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</si>
  <si>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</si>
  <si>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</si>
  <si>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</si>
  <si>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</si>
  <si>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</si>
  <si>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</si>
  <si>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</si>
  <si>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</si>
  <si>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Щербаков А.С.</t>
  </si>
  <si>
    <t>Рекомендовано:</t>
  </si>
  <si>
    <t>50 ml</t>
  </si>
  <si>
    <t>правый</t>
  </si>
  <si>
    <t>Экстренное стентирование ПКА</t>
  </si>
  <si>
    <t>250 ml</t>
  </si>
  <si>
    <t>РЕНТГЕНХИРУРГИ:</t>
  </si>
  <si>
    <t>__________</t>
  </si>
  <si>
    <t>Третьяков В.В.</t>
  </si>
  <si>
    <t>№ 629</t>
  </si>
  <si>
    <t>5 ml</t>
  </si>
  <si>
    <t xml:space="preserve"> rj</t>
  </si>
  <si>
    <t>Поплавкова Е.А.</t>
  </si>
  <si>
    <t>Галкин А.В.</t>
  </si>
  <si>
    <t>Родионова С.М.</t>
  </si>
  <si>
    <t>ИБС НС</t>
  </si>
  <si>
    <t>a. femoralis sin.</t>
  </si>
  <si>
    <t>норма</t>
  </si>
  <si>
    <t>Багин С.А.</t>
  </si>
  <si>
    <t>Радионова С.М.</t>
  </si>
  <si>
    <t xml:space="preserve">                                      </t>
  </si>
  <si>
    <t>Цыбин</t>
  </si>
  <si>
    <t>АНЕСТЕЗИОЛОГ:</t>
  </si>
  <si>
    <t>42.18</t>
  </si>
  <si>
    <t>15 ml</t>
  </si>
  <si>
    <t>Попытка ангиопластики ПКА.</t>
  </si>
  <si>
    <r>
      <rPr>
        <b/>
        <u/>
        <sz val="11"/>
        <color theme="1"/>
        <rFont val="Calibri"/>
        <family val="2"/>
        <charset val="204"/>
        <scheme val="minor"/>
      </rPr>
      <t xml:space="preserve">Консилиум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Учитывая  наличие критического стеноза устья ПКА, выраженное неполное раскрытие проксимальной части ранее имплантированного  стента и как следствие крайне высокий риск развития неблагоприятных исходов в ближайшее время. Коллегиально в составе: кардиохирурга Серебрянского Ю.Б.; врачей РХМД и Л: Мещерякова О.В., Багина С.А., Щербакова А.С., Мартынко В.Л. принято  решение  о ангиопластики  устьевого поражения ПКА.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Выполнена полуселективная катетеризация устья ПКА JR (1,47 мм) 5F. Неоднократные попытки проведения интракоронарного проводника в истинный просвет недораскрытого стента к успеху не привели. Проводник проведен через боковую ячейку недораскрытого стента в дистальное русло ПКА. Баллонный катетер Sapphire 2.0-20 мм для выполнения сминания стенки стента провести через ячею не удалось. Дальнейшие попытки проведения проводника в истинный просвет недораскрытого стента осложнился острым субокклюзирующим тромбозом ранее имплантируемого  стента.  Кровоток по артерии TIMI 0-I. Частичное восстановление кровотока до TIMI II путем многократных ведений гепаринизированного физиологического раствора в  русло ПКА. Ангиографический результат неудовлетворительный.  Процедура прекращена. Пациент переводится в  33 р/о отделение.      </t>
    </r>
    <r>
      <rPr>
        <sz val="9"/>
        <color theme="1"/>
        <rFont val="Calibri"/>
        <family val="2"/>
        <charset val="204"/>
        <scheme val="minor"/>
      </rPr>
      <t xml:space="preserve">                                                                               </t>
    </r>
  </si>
  <si>
    <r>
      <rPr>
        <b/>
        <u/>
        <sz val="11"/>
        <color theme="1"/>
        <rFont val="Times New Roman"/>
        <family val="1"/>
        <charset val="204"/>
      </rPr>
      <t>ПМЖА</t>
    </r>
    <r>
      <rPr>
        <b/>
        <sz val="11"/>
        <color theme="1"/>
        <rFont val="Times New Roman"/>
        <family val="1"/>
        <charset val="204"/>
      </rPr>
      <t xml:space="preserve">: норма                                                                               </t>
    </r>
    <r>
      <rPr>
        <b/>
        <u/>
        <sz val="11"/>
        <color theme="1"/>
        <rFont val="Times New Roman"/>
        <family val="1"/>
        <charset val="204"/>
      </rPr>
      <t>ОА</t>
    </r>
    <r>
      <rPr>
        <b/>
        <sz val="11"/>
        <color theme="1"/>
        <rFont val="Times New Roman"/>
        <family val="1"/>
        <charset val="204"/>
      </rPr>
      <t xml:space="preserve">: норма                                                                                     </t>
    </r>
    <r>
      <rPr>
        <b/>
        <u/>
        <sz val="11"/>
        <color theme="1"/>
        <rFont val="Times New Roman"/>
        <family val="1"/>
        <charset val="204"/>
      </rPr>
      <t>Бассейн ПКА</t>
    </r>
    <r>
      <rPr>
        <b/>
        <sz val="11"/>
        <color theme="1"/>
        <rFont val="Times New Roman"/>
        <family val="1"/>
        <charset val="204"/>
      </rPr>
      <t>:</t>
    </r>
    <r>
      <rPr>
        <sz val="11"/>
        <color theme="1"/>
        <rFont val="Times New Roman"/>
        <family val="1"/>
        <charset val="204"/>
      </rPr>
      <t xml:space="preserve"> остаточный критический устьевой стеноз 95%, проксимальная кромка ранее имплантированного стента не до раскрыта.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                                                                                                      </t>
    </r>
    <r>
      <rPr>
        <sz val="10"/>
        <color theme="1"/>
        <rFont val="Times New Roman"/>
        <family val="1"/>
        <charset val="204"/>
      </rPr>
      <t xml:space="preserve">      </t>
    </r>
    <r>
      <rPr>
        <sz val="11"/>
        <color theme="1"/>
        <rFont val="Times New Roman"/>
        <family val="1"/>
        <charset val="204"/>
      </rPr>
      <t xml:space="preserve">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</si>
</sst>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6" fillId="0" borderId="18" xfId="0" applyFont="1" applyFill="1" applyBorder="1" applyAlignment="1">
      <alignment horizontal="left"/>
    </xf>
    <xf numFmtId="0" fontId="16" fillId="0" borderId="18" xfId="0" applyFont="1" applyFill="1" applyBorder="1" applyAlignment="1">
      <alignment horizontal="justify"/>
    </xf>
    <xf numFmtId="0" fontId="16" fillId="0" borderId="18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4" xfId="0" applyFont="1" applyFill="1" applyBorder="1"/>
    <xf numFmtId="0" fontId="0" fillId="0" borderId="0" xfId="0" applyFont="1" applyFill="1" applyBorder="1" applyAlignment="1"/>
    <xf numFmtId="0" fontId="27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7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8" xfId="0" applyNumberFormat="1" applyFont="1" applyFill="1" applyBorder="1" applyAlignment="1" applyProtection="1">
      <alignment horizontal="left"/>
      <protection locked="0"/>
    </xf>
    <xf numFmtId="0" fontId="31" fillId="0" borderId="15" xfId="0" applyFont="1" applyFill="1" applyBorder="1" applyAlignment="1"/>
    <xf numFmtId="0" fontId="31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9" fillId="0" borderId="20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27" fillId="0" borderId="20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41" fillId="0" borderId="0" xfId="0" applyFont="1" applyFill="1" applyBorder="1" applyAlignment="1" applyProtection="1">
      <alignment horizontal="center"/>
      <protection locked="0" hidden="1"/>
    </xf>
    <xf numFmtId="0" fontId="41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7" fillId="0" borderId="20" xfId="0" applyFont="1" applyFill="1" applyBorder="1" applyAlignment="1"/>
    <xf numFmtId="0" fontId="27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19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Alignment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2" fillId="0" borderId="10" xfId="0" applyFont="1" applyBorder="1" applyAlignment="1" applyProtection="1">
      <alignment horizontal="justify" vertical="top" wrapText="1"/>
      <protection locked="0"/>
    </xf>
    <xf numFmtId="0" fontId="0" fillId="0" borderId="10" xfId="0" applyBorder="1" applyAlignment="1"/>
    <xf numFmtId="0" fontId="0" fillId="0" borderId="23" xfId="0" applyBorder="1" applyAlignment="1"/>
    <xf numFmtId="0" fontId="0" fillId="0" borderId="16" xfId="0" applyBorder="1" applyAlignment="1"/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1" fillId="0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39" fillId="0" borderId="15" xfId="0" applyFont="1" applyFill="1" applyBorder="1" applyAlignment="1" applyProtection="1"/>
    <xf numFmtId="0" fontId="40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638175</xdr:colOff>
      <xdr:row>33</xdr:row>
      <xdr:rowOff>66674</xdr:rowOff>
    </xdr:to>
    <xdr:pic>
      <xdr:nvPicPr>
        <xdr:cNvPr id="5" name="Рисунок 4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181475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0" t="s">
        <v>27</v>
      </c>
      <c r="C1" s="151"/>
      <c r="D1" s="151"/>
      <c r="E1" s="151"/>
      <c r="F1" s="151"/>
      <c r="G1" s="151"/>
      <c r="H1" s="151"/>
      <c r="I1" s="151"/>
      <c r="J1" s="17"/>
      <c r="K1" s="119" t="s">
        <v>55</v>
      </c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</row>
    <row r="2" spans="1:22" ht="18.75">
      <c r="A2" s="18"/>
      <c r="B2" s="19"/>
      <c r="C2" s="138" t="s">
        <v>28</v>
      </c>
      <c r="D2" s="139"/>
      <c r="E2" s="139"/>
      <c r="F2" s="139"/>
      <c r="G2" s="139"/>
      <c r="H2" s="139"/>
      <c r="I2" s="19"/>
      <c r="J2" s="20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</row>
    <row r="3" spans="1:22" ht="17.25">
      <c r="A3" s="18"/>
      <c r="B3" s="94" t="s">
        <v>29</v>
      </c>
      <c r="C3" s="95"/>
      <c r="D3" s="95"/>
      <c r="E3" s="95"/>
      <c r="F3" s="95"/>
      <c r="G3" s="95"/>
      <c r="H3" s="95"/>
      <c r="I3" s="95"/>
      <c r="J3" s="20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1:22" ht="15" customHeight="1">
      <c r="A4" s="18"/>
      <c r="B4" s="140" t="s">
        <v>31</v>
      </c>
      <c r="C4" s="140"/>
      <c r="D4" s="140"/>
      <c r="E4" s="140"/>
      <c r="F4" s="140"/>
      <c r="G4" s="140"/>
      <c r="H4" s="140"/>
      <c r="I4" s="140"/>
      <c r="J4" s="20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1:22" ht="18.75" customHeight="1">
      <c r="A5" s="18"/>
      <c r="B5" s="102" t="s">
        <v>32</v>
      </c>
      <c r="C5" s="103"/>
      <c r="D5" s="103"/>
      <c r="E5" s="103"/>
      <c r="F5" s="103"/>
      <c r="G5" s="103"/>
      <c r="H5" s="103"/>
      <c r="I5" s="103"/>
      <c r="J5" s="20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</row>
    <row r="7" spans="1:22" ht="15.75">
      <c r="A7" s="49" t="s">
        <v>0</v>
      </c>
      <c r="B7" s="2">
        <v>40574</v>
      </c>
      <c r="C7" s="79"/>
      <c r="D7" s="22"/>
      <c r="E7" s="22"/>
      <c r="F7" s="22"/>
      <c r="G7" s="141" t="s">
        <v>4</v>
      </c>
      <c r="H7" s="142"/>
      <c r="I7" s="104" t="s">
        <v>44</v>
      </c>
      <c r="J7" s="105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</row>
    <row r="8" spans="1:22" ht="26.25">
      <c r="A8" s="50" t="s">
        <v>3</v>
      </c>
      <c r="B8" s="152" t="s">
        <v>52</v>
      </c>
      <c r="C8" s="153"/>
      <c r="D8" s="22"/>
      <c r="E8" s="22"/>
      <c r="F8" s="22"/>
      <c r="G8" s="110" t="s">
        <v>5</v>
      </c>
      <c r="H8" s="111"/>
      <c r="I8" s="106" t="s">
        <v>58</v>
      </c>
      <c r="J8" s="107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</row>
    <row r="9" spans="1:22" ht="25.5">
      <c r="A9" s="51" t="s">
        <v>1</v>
      </c>
      <c r="B9" s="108">
        <v>24952</v>
      </c>
      <c r="C9" s="109"/>
      <c r="D9" s="22"/>
      <c r="E9" s="22"/>
      <c r="F9" s="22"/>
      <c r="G9" s="110" t="s">
        <v>6</v>
      </c>
      <c r="H9" s="111"/>
      <c r="I9" s="106" t="s">
        <v>57</v>
      </c>
      <c r="J9" s="107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</row>
    <row r="10" spans="1:22" ht="15" customHeight="1">
      <c r="A10" s="49" t="s">
        <v>2</v>
      </c>
      <c r="B10" s="156" t="s">
        <v>59</v>
      </c>
      <c r="C10" s="157"/>
      <c r="D10" s="158"/>
      <c r="E10" s="158"/>
      <c r="F10" s="22"/>
      <c r="G10" s="110" t="s">
        <v>7</v>
      </c>
      <c r="H10" s="111"/>
      <c r="I10" s="106" t="s">
        <v>56</v>
      </c>
      <c r="J10" s="107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</row>
    <row r="11" spans="1:22" ht="15" customHeight="1">
      <c r="A11" s="49" t="s">
        <v>26</v>
      </c>
      <c r="B11" s="86" t="s">
        <v>53</v>
      </c>
      <c r="C11" s="85">
        <v>33</v>
      </c>
      <c r="D11" s="25"/>
      <c r="E11" s="23"/>
      <c r="F11" s="23"/>
      <c r="G11" s="110" t="s">
        <v>8</v>
      </c>
      <c r="H11" s="111"/>
      <c r="I11" s="106" t="s">
        <v>51</v>
      </c>
      <c r="J11" s="107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</row>
    <row r="13" spans="1:22" ht="15.75">
      <c r="A13" s="134" t="s">
        <v>9</v>
      </c>
      <c r="B13" s="123"/>
      <c r="C13" s="154" t="s">
        <v>43</v>
      </c>
      <c r="D13" s="155"/>
      <c r="E13" s="52" t="s">
        <v>54</v>
      </c>
      <c r="F13" s="126" t="s">
        <v>10</v>
      </c>
      <c r="G13" s="127"/>
      <c r="H13" s="127"/>
      <c r="I13" s="124" t="s">
        <v>60</v>
      </c>
      <c r="J13" s="125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</row>
    <row r="14" spans="1:22" ht="15.75">
      <c r="A14" s="134" t="s">
        <v>30</v>
      </c>
      <c r="B14" s="122"/>
      <c r="C14" s="135"/>
      <c r="D14" s="53" t="s">
        <v>34</v>
      </c>
      <c r="E14" s="126" t="s">
        <v>11</v>
      </c>
      <c r="F14" s="126"/>
      <c r="G14" s="126"/>
      <c r="H14" s="126"/>
      <c r="I14" s="126"/>
      <c r="J14" s="136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</row>
    <row r="18" spans="1:22">
      <c r="A18" s="132" t="s">
        <v>12</v>
      </c>
      <c r="B18" s="133"/>
      <c r="C18" s="133"/>
      <c r="D18" s="133"/>
      <c r="E18" s="133"/>
      <c r="F18" s="133"/>
      <c r="G18" s="29"/>
      <c r="H18" s="22"/>
      <c r="I18" s="22"/>
      <c r="J18" s="20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</row>
    <row r="19" spans="1:22" ht="17.25">
      <c r="A19" s="5"/>
      <c r="B19" s="128" t="s">
        <v>16</v>
      </c>
      <c r="C19" s="129"/>
      <c r="D19" s="129"/>
      <c r="E19" s="130"/>
      <c r="F19" s="128" t="s">
        <v>17</v>
      </c>
      <c r="G19" s="131"/>
      <c r="H19" s="22"/>
      <c r="I19" s="6"/>
      <c r="J19" s="7">
        <v>100</v>
      </c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</row>
    <row r="22" spans="1:22">
      <c r="A22" s="112" t="s">
        <v>18</v>
      </c>
      <c r="B22" s="113"/>
      <c r="C22" s="37"/>
      <c r="D22" s="37"/>
      <c r="E22" s="37"/>
      <c r="F22" s="37"/>
      <c r="G22" s="37"/>
      <c r="H22" s="37"/>
      <c r="I22" s="37"/>
      <c r="J22" s="38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</row>
    <row r="23" spans="1:22">
      <c r="A23" s="114"/>
      <c r="B23" s="115"/>
      <c r="C23" s="39"/>
      <c r="D23" s="27"/>
      <c r="E23" s="27"/>
      <c r="F23" s="27"/>
      <c r="G23" s="27"/>
      <c r="H23" s="27"/>
      <c r="I23" s="27"/>
      <c r="J23" s="28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</row>
    <row r="24" spans="1:22" ht="15" customHeight="1">
      <c r="A24" s="54" t="s">
        <v>19</v>
      </c>
      <c r="B24" s="117" t="s">
        <v>42</v>
      </c>
      <c r="C24" s="118"/>
      <c r="D24" s="13" t="s">
        <v>46</v>
      </c>
      <c r="E24" s="116" t="s">
        <v>33</v>
      </c>
      <c r="F24" s="116"/>
      <c r="G24" s="14"/>
      <c r="H24" s="116" t="s">
        <v>20</v>
      </c>
      <c r="I24" s="116"/>
      <c r="J24" s="15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</row>
    <row r="25" spans="1:22" ht="24" customHeight="1">
      <c r="A25" s="96" t="s">
        <v>22</v>
      </c>
      <c r="B25" s="97"/>
      <c r="C25" s="97"/>
      <c r="D25" s="97"/>
      <c r="E25" s="97"/>
      <c r="F25" s="97"/>
      <c r="G25" s="97"/>
      <c r="H25" s="97"/>
      <c r="I25" s="97"/>
      <c r="J25" s="98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</row>
    <row r="26" spans="1:22" ht="15.75">
      <c r="A26" s="26"/>
      <c r="B26" s="22"/>
      <c r="C26" s="22"/>
      <c r="D26" s="22"/>
      <c r="E26" s="137" t="s">
        <v>23</v>
      </c>
      <c r="F26" s="137"/>
      <c r="G26" s="137"/>
      <c r="H26" s="143" t="s">
        <v>47</v>
      </c>
      <c r="I26" s="144"/>
      <c r="J26" s="145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</row>
    <row r="27" spans="1:22" ht="13.5" customHeight="1">
      <c r="A27" s="26"/>
      <c r="B27" s="22"/>
      <c r="C27" s="22"/>
      <c r="D27" s="22"/>
      <c r="E27" s="146" t="s">
        <v>24</v>
      </c>
      <c r="F27" s="147"/>
      <c r="G27" s="148" t="s">
        <v>61</v>
      </c>
      <c r="H27" s="148"/>
      <c r="I27" s="148"/>
      <c r="J27" s="14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</row>
    <row r="28" spans="1:22" ht="15" customHeight="1">
      <c r="A28" s="26"/>
      <c r="B28" s="22"/>
      <c r="C28" s="22"/>
      <c r="D28" s="22"/>
      <c r="E28" s="99" t="s">
        <v>71</v>
      </c>
      <c r="F28" s="100"/>
      <c r="G28" s="100"/>
      <c r="H28" s="100"/>
      <c r="I28" s="100"/>
      <c r="J28" s="101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</row>
    <row r="39" spans="1:22" ht="15" customHeight="1">
      <c r="A39" s="43" t="s">
        <v>21</v>
      </c>
      <c r="B39" s="44"/>
      <c r="C39" s="44"/>
      <c r="D39" s="44"/>
      <c r="E39" s="100"/>
      <c r="F39" s="100"/>
      <c r="G39" s="100"/>
      <c r="H39" s="100"/>
      <c r="I39" s="100"/>
      <c r="J39" s="101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</row>
    <row r="51" spans="1:22" ht="12.75" customHeight="1">
      <c r="A51" s="88" t="s">
        <v>45</v>
      </c>
      <c r="B51" s="89"/>
      <c r="C51" s="22"/>
      <c r="D51" s="22"/>
      <c r="E51" s="100"/>
      <c r="F51" s="100"/>
      <c r="G51" s="100"/>
      <c r="H51" s="100"/>
      <c r="I51" s="100"/>
      <c r="J51" s="101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</row>
    <row r="52" spans="1:22" ht="13.5" customHeight="1">
      <c r="A52" s="90" t="s">
        <v>48</v>
      </c>
      <c r="B52" s="91"/>
      <c r="C52" s="92"/>
      <c r="D52" s="92"/>
      <c r="E52" s="92"/>
      <c r="F52" s="92"/>
      <c r="G52" s="92"/>
      <c r="H52" s="92"/>
      <c r="I52" s="92"/>
      <c r="J52" s="93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</row>
    <row r="54" spans="1:22" ht="14.25" customHeight="1">
      <c r="A54" s="120" t="s">
        <v>41</v>
      </c>
      <c r="B54" s="121"/>
      <c r="C54" s="121"/>
      <c r="D54" s="45"/>
      <c r="E54" s="45"/>
      <c r="F54" s="45"/>
      <c r="G54" s="45"/>
      <c r="H54" s="122" t="s">
        <v>25</v>
      </c>
      <c r="I54" s="123"/>
      <c r="J54" s="46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</row>
    <row r="56" spans="1:22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</row>
    <row r="57" spans="1:22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</row>
    <row r="58" spans="1:22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</row>
    <row r="59" spans="1:22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</row>
    <row r="60" spans="1:22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</row>
    <row r="61" spans="1:22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</row>
    <row r="62" spans="1:22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</row>
    <row r="63" spans="1:22" ht="5.25" hidden="1" customHeight="1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</row>
    <row r="64" spans="1:22" hidden="1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</row>
    <row r="65" spans="1:19" hidden="1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</row>
    <row r="66" spans="1:19" hidden="1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H26:J26"/>
    <mergeCell ref="E27:F27"/>
    <mergeCell ref="G27:J27"/>
    <mergeCell ref="B1:I1"/>
    <mergeCell ref="E24:F24"/>
    <mergeCell ref="B8:C8"/>
    <mergeCell ref="A13:B13"/>
    <mergeCell ref="C13:D13"/>
    <mergeCell ref="G8:H8"/>
    <mergeCell ref="G11:H11"/>
    <mergeCell ref="B10:E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C2:H2"/>
    <mergeCell ref="B4:I4"/>
    <mergeCell ref="I11:J11"/>
    <mergeCell ref="G7:H7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9:C9"/>
    <mergeCell ref="I10:J10"/>
    <mergeCell ref="G9:H9"/>
    <mergeCell ref="G10:H10"/>
    <mergeCell ref="A22:B23"/>
    <mergeCell ref="H24:I24"/>
    <mergeCell ref="B24:C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dex,a.femoralis dex and fem.sin.,"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"БИТ,5,7,10,21,22,24,29,33"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0:E10">
      <formula1>"ИБС,ИБС НС,ОКС БПST,ОКС ПST,ОКС ПST. Кардиогенный шок,ВПС,ППС"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1" t="s">
        <v>27</v>
      </c>
      <c r="B1" s="182"/>
      <c r="C1" s="182"/>
      <c r="D1" s="182"/>
      <c r="E1" s="182"/>
      <c r="F1" s="182"/>
      <c r="G1" s="182"/>
      <c r="H1" s="182"/>
      <c r="I1" s="182"/>
      <c r="J1" s="183"/>
      <c r="K1" s="175" t="s">
        <v>64</v>
      </c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4" t="s">
        <v>28</v>
      </c>
      <c r="B2" s="158"/>
      <c r="C2" s="158"/>
      <c r="D2" s="158"/>
      <c r="E2" s="158"/>
      <c r="F2" s="158"/>
      <c r="G2" s="158"/>
      <c r="H2" s="158"/>
      <c r="I2" s="158"/>
      <c r="J2" s="164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85" t="s">
        <v>29</v>
      </c>
      <c r="B3" s="158"/>
      <c r="C3" s="158"/>
      <c r="D3" s="158"/>
      <c r="E3" s="158"/>
      <c r="F3" s="158"/>
      <c r="G3" s="158"/>
      <c r="H3" s="158"/>
      <c r="I3" s="158"/>
      <c r="J3" s="164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86" t="s">
        <v>31</v>
      </c>
      <c r="B4" s="158"/>
      <c r="C4" s="158"/>
      <c r="D4" s="158"/>
      <c r="E4" s="158"/>
      <c r="F4" s="158"/>
      <c r="G4" s="158"/>
      <c r="H4" s="158"/>
      <c r="I4" s="158"/>
      <c r="J4" s="164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87" t="s">
        <v>69</v>
      </c>
      <c r="B5" s="188"/>
      <c r="C5" s="188"/>
      <c r="D5" s="188"/>
      <c r="E5" s="188"/>
      <c r="F5" s="188"/>
      <c r="G5" s="188"/>
      <c r="H5" s="188"/>
      <c r="I5" s="188"/>
      <c r="J5" s="189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40574</v>
      </c>
      <c r="C7" s="79">
        <v>0.59027777777777779</v>
      </c>
      <c r="D7" s="22"/>
      <c r="E7" s="141" t="s">
        <v>50</v>
      </c>
      <c r="F7" s="142"/>
      <c r="G7" s="190" t="s">
        <v>44</v>
      </c>
      <c r="H7" s="142"/>
      <c r="I7" s="191" t="s">
        <v>62</v>
      </c>
      <c r="J7" s="192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77" t="s">
        <v>52</v>
      </c>
      <c r="C8" s="193"/>
      <c r="D8" s="22"/>
      <c r="E8" s="22"/>
      <c r="F8" s="22"/>
      <c r="G8" s="110" t="s">
        <v>5</v>
      </c>
      <c r="H8" s="111"/>
      <c r="I8" s="177" t="s">
        <v>63</v>
      </c>
      <c r="J8" s="178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2">
        <f>'Диагностика КГ'!B9:C9</f>
        <v>24952</v>
      </c>
      <c r="C9" s="203"/>
      <c r="D9" s="22"/>
      <c r="G9" s="110" t="s">
        <v>66</v>
      </c>
      <c r="H9" s="111"/>
      <c r="I9" s="177" t="s">
        <v>65</v>
      </c>
      <c r="J9" s="178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159" t="s">
        <v>59</v>
      </c>
      <c r="C10" s="160"/>
      <c r="D10" s="158"/>
      <c r="E10" s="22"/>
      <c r="F10" s="22"/>
      <c r="G10" s="110" t="s">
        <v>7</v>
      </c>
      <c r="H10" s="111"/>
      <c r="I10" s="177" t="str">
        <f>'Диагностика КГ'!I10:J10</f>
        <v>Поплавкова Е.А.</v>
      </c>
      <c r="J10" s="178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26</v>
      </c>
      <c r="B11" s="76" t="str">
        <f>ОТДЕЛЕНИЕ</f>
        <v>№ 629</v>
      </c>
      <c r="C11" s="76">
        <f>'Диагностика КГ'!C11</f>
        <v>33</v>
      </c>
      <c r="D11" s="25"/>
      <c r="E11" s="23"/>
      <c r="F11" s="23"/>
      <c r="G11" s="110" t="s">
        <v>8</v>
      </c>
      <c r="H11" s="111"/>
      <c r="I11" s="177" t="s">
        <v>51</v>
      </c>
      <c r="J11" s="178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4" t="s">
        <v>9</v>
      </c>
      <c r="B13" s="123"/>
      <c r="C13" s="154" t="str">
        <f>'Диагностика КГ'!C13:D13</f>
        <v>Sol. Novocaini 0.5%</v>
      </c>
      <c r="D13" s="155"/>
      <c r="E13" s="52" t="s">
        <v>68</v>
      </c>
      <c r="F13" s="126" t="s">
        <v>10</v>
      </c>
      <c r="G13" s="127"/>
      <c r="H13" s="127"/>
      <c r="I13" s="124" t="s">
        <v>60</v>
      </c>
      <c r="J13" s="125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4" t="s">
        <v>30</v>
      </c>
      <c r="B14" s="122"/>
      <c r="C14" s="135"/>
      <c r="D14" s="53" t="s">
        <v>34</v>
      </c>
      <c r="E14" s="165" t="s">
        <v>35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36</v>
      </c>
      <c r="C15" s="169"/>
      <c r="D15" s="169"/>
      <c r="E15" s="172"/>
      <c r="F15" s="168" t="s">
        <v>37</v>
      </c>
      <c r="G15" s="172"/>
      <c r="H15" s="168" t="s">
        <v>38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2" t="s">
        <v>18</v>
      </c>
      <c r="B18" s="113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4"/>
      <c r="B19" s="115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19</v>
      </c>
      <c r="B20" s="179" t="s">
        <v>42</v>
      </c>
      <c r="C20" s="180"/>
      <c r="D20" s="77" t="s">
        <v>49</v>
      </c>
      <c r="E20" s="116" t="s">
        <v>33</v>
      </c>
      <c r="F20" s="116"/>
      <c r="G20" s="87" t="s">
        <v>67</v>
      </c>
      <c r="H20" s="116" t="s">
        <v>39</v>
      </c>
      <c r="I20" s="116"/>
      <c r="J20" s="15">
        <v>11563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161" t="s">
        <v>70</v>
      </c>
      <c r="F21" s="162"/>
      <c r="G21" s="162"/>
      <c r="H21" s="162"/>
      <c r="I21" s="162"/>
      <c r="J21" s="163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 ht="15" customHeight="1">
      <c r="A22" s="73"/>
      <c r="B22" s="1"/>
      <c r="C22" s="1"/>
      <c r="D22" s="1"/>
      <c r="E22" s="158"/>
      <c r="F22" s="158"/>
      <c r="G22" s="158"/>
      <c r="H22" s="158"/>
      <c r="I22" s="158"/>
      <c r="J22" s="164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58"/>
      <c r="F23" s="158"/>
      <c r="G23" s="158"/>
      <c r="H23" s="158"/>
      <c r="I23" s="158"/>
      <c r="J23" s="164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58"/>
      <c r="F24" s="158"/>
      <c r="G24" s="158"/>
      <c r="H24" s="158"/>
      <c r="I24" s="158"/>
      <c r="J24" s="164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58"/>
      <c r="F25" s="158"/>
      <c r="G25" s="158"/>
      <c r="H25" s="158"/>
      <c r="I25" s="158"/>
      <c r="J25" s="164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58"/>
      <c r="F26" s="158"/>
      <c r="G26" s="158"/>
      <c r="H26" s="158"/>
      <c r="I26" s="158"/>
      <c r="J26" s="164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58"/>
      <c r="F27" s="158"/>
      <c r="G27" s="158"/>
      <c r="H27" s="158"/>
      <c r="I27" s="158"/>
      <c r="J27" s="164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58"/>
      <c r="F28" s="158"/>
      <c r="G28" s="158"/>
      <c r="H28" s="158"/>
      <c r="I28" s="158"/>
      <c r="J28" s="164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58"/>
      <c r="F29" s="158"/>
      <c r="G29" s="158"/>
      <c r="H29" s="158"/>
      <c r="I29" s="158"/>
      <c r="J29" s="164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58"/>
      <c r="F30" s="158"/>
      <c r="G30" s="158"/>
      <c r="H30" s="158"/>
      <c r="I30" s="158"/>
      <c r="J30" s="164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58"/>
      <c r="F31" s="158"/>
      <c r="G31" s="158"/>
      <c r="H31" s="158"/>
      <c r="I31" s="158"/>
      <c r="J31" s="164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58"/>
      <c r="F32" s="158"/>
      <c r="G32" s="158"/>
      <c r="H32" s="158"/>
      <c r="I32" s="158"/>
      <c r="J32" s="164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58"/>
      <c r="F33" s="158"/>
      <c r="G33" s="158"/>
      <c r="H33" s="158"/>
      <c r="I33" s="158"/>
      <c r="J33" s="164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58"/>
      <c r="F34" s="158"/>
      <c r="G34" s="158"/>
      <c r="H34" s="158"/>
      <c r="I34" s="158"/>
      <c r="J34" s="164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58"/>
      <c r="F35" s="158"/>
      <c r="G35" s="158"/>
      <c r="H35" s="158"/>
      <c r="I35" s="158"/>
      <c r="J35" s="164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58"/>
      <c r="F36" s="158"/>
      <c r="G36" s="158"/>
      <c r="H36" s="158"/>
      <c r="I36" s="158"/>
      <c r="J36" s="164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58"/>
      <c r="F37" s="158"/>
      <c r="G37" s="158"/>
      <c r="H37" s="158"/>
      <c r="I37" s="158"/>
      <c r="J37" s="164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58"/>
      <c r="F38" s="158"/>
      <c r="G38" s="158"/>
      <c r="H38" s="158"/>
      <c r="I38" s="158"/>
      <c r="J38" s="164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58"/>
      <c r="F39" s="158"/>
      <c r="G39" s="158"/>
      <c r="H39" s="158"/>
      <c r="I39" s="158"/>
      <c r="J39" s="164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58"/>
      <c r="F40" s="158"/>
      <c r="G40" s="158"/>
      <c r="H40" s="158"/>
      <c r="I40" s="158"/>
      <c r="J40" s="164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58"/>
      <c r="F41" s="158"/>
      <c r="G41" s="158"/>
      <c r="H41" s="158"/>
      <c r="I41" s="158"/>
      <c r="J41" s="164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58"/>
      <c r="F42" s="158"/>
      <c r="G42" s="158"/>
      <c r="H42" s="158"/>
      <c r="I42" s="158"/>
      <c r="J42" s="164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58"/>
      <c r="F43" s="158"/>
      <c r="G43" s="158"/>
      <c r="H43" s="158"/>
      <c r="I43" s="158"/>
      <c r="J43" s="164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58"/>
      <c r="F44" s="158"/>
      <c r="G44" s="158"/>
      <c r="H44" s="158"/>
      <c r="I44" s="158"/>
      <c r="J44" s="164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58"/>
      <c r="F45" s="158"/>
      <c r="G45" s="158"/>
      <c r="H45" s="158"/>
      <c r="I45" s="158"/>
      <c r="J45" s="164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58"/>
      <c r="F46" s="158"/>
      <c r="G46" s="158"/>
      <c r="H46" s="158"/>
      <c r="I46" s="158"/>
      <c r="J46" s="164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58"/>
      <c r="F47" s="158"/>
      <c r="G47" s="158"/>
      <c r="H47" s="158"/>
      <c r="I47" s="158"/>
      <c r="J47" s="164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196"/>
      <c r="B48" s="197"/>
      <c r="C48" s="82"/>
      <c r="D48" s="1"/>
      <c r="E48" s="158"/>
      <c r="F48" s="158"/>
      <c r="G48" s="158"/>
      <c r="H48" s="158"/>
      <c r="I48" s="158"/>
      <c r="J48" s="164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198" t="s">
        <v>13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4" t="s">
        <v>41</v>
      </c>
      <c r="B54" s="195"/>
      <c r="C54" s="195"/>
      <c r="D54" s="83"/>
      <c r="E54" s="83"/>
      <c r="F54" s="83"/>
      <c r="G54" s="122" t="s">
        <v>25</v>
      </c>
      <c r="H54" s="123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G8:H8"/>
    <mergeCell ref="I8:J8"/>
    <mergeCell ref="E7:F7"/>
    <mergeCell ref="A54:C54"/>
    <mergeCell ref="A48:B48"/>
    <mergeCell ref="A49:J53"/>
    <mergeCell ref="G54:H54"/>
    <mergeCell ref="B9:C9"/>
    <mergeCell ref="I9:J9"/>
    <mergeCell ref="H20:I20"/>
    <mergeCell ref="A13:B13"/>
    <mergeCell ref="C13:D13"/>
    <mergeCell ref="F13:H13"/>
    <mergeCell ref="I13:J13"/>
    <mergeCell ref="A18:B19"/>
    <mergeCell ref="G9:H9"/>
    <mergeCell ref="A55:T62"/>
    <mergeCell ref="K1:T54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B10:D10"/>
    <mergeCell ref="E21:J48"/>
    <mergeCell ref="E14:J14"/>
    <mergeCell ref="H15:J15"/>
    <mergeCell ref="B15:E15"/>
    <mergeCell ref="F15:G15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dex.,a.femor.dex and fem.sin."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0 C13 B9 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2011-02-01T00:50:35Z</cp:lastPrinted>
  <dcterms:created xsi:type="dcterms:W3CDTF">2006-09-16T00:00:00Z</dcterms:created>
  <dcterms:modified xsi:type="dcterms:W3CDTF">2011-02-01T00:51:03Z</dcterms:modified>
  <cp:category>Рентгенэндоваскулярные хирурги</cp:category>
</cp:coreProperties>
</file>