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<sst xmlns="http://schemas.openxmlformats.org/spreadsheetml/2006/main" count="95" uniqueCount="70">
  <si>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</si>
  <si>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</si>
  <si>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</si>
  <si>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</si>
  <si>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</si>
  <si>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</si>
  <si>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</si>
  <si>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</si>
  <si>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</si>
  <si>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</si>
  <si>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</si>
  <si>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</si>
  <si>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</si>
  <si>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</si>
  <si>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</si>
  <si>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</si>
  <si>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</si>
  <si>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</si>
  <si>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</si>
  <si>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</si>
  <si>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</si>
  <si>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</si>
  <si>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</si>
  <si>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</si>
  <si>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</si>
  <si>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</si>
  <si>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</si>
  <si>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</si>
  <si>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</si>
  <si>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</si>
  <si>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</si>
  <si>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</si>
  <si>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</si>
  <si>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</si>
  <si>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</si>
  <si>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</si>
  <si>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</si>
  <si>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</si>
  <si>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</si>
  <si>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</si>
  <si>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</si>
  <si>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</si>
  <si>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</si>
  <si>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</si>
  <si>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</si>
  <si>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</si>
  <si>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</si>
  <si>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7 F.</t>
  </si>
  <si>
    <t>Omnipaque 350</t>
  </si>
  <si>
    <t>5 F.</t>
  </si>
  <si>
    <t>Щербаков А.С.</t>
  </si>
  <si>
    <t>150062 Ярославль. Ул. Яковлевская 7 тел: (4852) 58-97-81; 58-92-42</t>
  </si>
  <si>
    <t>КОРОНАРОГРАФИЯ</t>
  </si>
  <si>
    <t>Капралова Е.А.</t>
  </si>
  <si>
    <t>__________</t>
  </si>
  <si>
    <t>Рощина М.Ю.</t>
  </si>
  <si>
    <t>правый</t>
  </si>
  <si>
    <t>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</si>
  <si>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</si>
  <si>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Реканализация. СТЕНТИРОВАНИЕ ПКА</t>
  </si>
  <si>
    <t>№ 58</t>
  </si>
  <si>
    <t>Севринова О.В.</t>
  </si>
  <si>
    <t>Интродъюссер оставлен</t>
  </si>
  <si>
    <t>350 ml</t>
  </si>
  <si>
    <r>
      <t xml:space="preserve">Устье правой коронарной артерии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JR 3.5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Traverse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ПКА. Выполнена реканализация баллоном ПКА </t>
    </r>
    <r>
      <rPr>
        <b/>
        <sz val="11"/>
        <color theme="1"/>
        <rFont val="Calibri"/>
        <family val="2"/>
        <charset val="204"/>
        <scheme val="minor"/>
      </rPr>
      <t>Colubris 2.5 - 20</t>
    </r>
    <r>
      <rPr>
        <sz val="11"/>
        <color theme="1"/>
        <rFont val="Calibri"/>
        <family val="2"/>
        <charset val="204"/>
        <scheme val="minor"/>
      </rPr>
      <t>, 10 атм., экспозиция  40 сек. На контрольной съёмке стеноз 85% на протяжении. В область критического стеноза  позиционирован BMS</t>
    </r>
    <r>
      <rPr>
        <b/>
        <sz val="11"/>
        <color theme="1"/>
        <rFont val="Calibri"/>
        <family val="2"/>
        <charset val="204"/>
        <scheme val="minor"/>
      </rPr>
      <t xml:space="preserve"> стент Sinus 3.5 - 23</t>
    </r>
    <r>
      <rPr>
        <sz val="11"/>
        <color theme="1"/>
        <rFont val="Calibri"/>
        <family val="2"/>
        <charset val="204"/>
        <scheme val="minor"/>
      </rPr>
      <t xml:space="preserve">. Имплантация давлением 16 атм., экспозиция 45 сек. На контрольной съёмке стент полностью расправлен, проходим. Кровоток восстановлен -  TIMI III. Устье ЗМЖА компрометировано до 85%. Учитывая гемодинамическую значимость стеноза на протяжении среднего сегмента решено имплантировать BMS </t>
    </r>
    <r>
      <rPr>
        <b/>
        <sz val="11"/>
        <color theme="1"/>
        <rFont val="Calibri"/>
        <family val="2"/>
        <charset val="204"/>
        <scheme val="minor"/>
      </rPr>
      <t>стент Sinus 3.5 - 23</t>
    </r>
    <r>
      <rPr>
        <sz val="11"/>
        <color theme="1"/>
        <rFont val="Calibri"/>
        <family val="2"/>
        <charset val="204"/>
        <scheme val="minor"/>
      </rPr>
      <t xml:space="preserve">. 18 атм. На контрольной съёмке стент полностью расправлен, проходим. Далее выполнена БАП устья ЗМЖА баллоном </t>
    </r>
    <r>
      <rPr>
        <b/>
        <sz val="11"/>
        <color theme="1"/>
        <rFont val="Calibri"/>
        <family val="2"/>
        <charset val="204"/>
        <scheme val="minor"/>
      </rPr>
      <t>Colubris 2.5 - 20</t>
    </r>
    <r>
      <rPr>
        <sz val="11"/>
        <color theme="1"/>
        <rFont val="Calibri"/>
        <family val="2"/>
        <charset val="204"/>
        <scheme val="minor"/>
      </rPr>
      <t xml:space="preserve">,  14 атм. На контрольной сьемке стеноз значительно меньше до 40%.  Ангиографический результат удовлетворительный. Переводится в 33 р/о.    </t>
    </r>
  </si>
  <si>
    <t>Колдаева Е.Ю.</t>
  </si>
  <si>
    <t>ОКС БПST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</si>
  <si>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ТIMI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нет                                  </t>
    </r>
  </si>
  <si>
    <t>1) Контроль места пункции 2) Динамическое наблюдение</t>
  </si>
  <si>
    <t>Интродъюссер извлечён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</si>
</sst>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4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46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9" t="s">
        <v>29</v>
      </c>
      <c r="C3" s="140"/>
      <c r="D3" s="140"/>
      <c r="E3" s="140"/>
      <c r="F3" s="140"/>
      <c r="G3" s="140"/>
      <c r="H3" s="140"/>
      <c r="I3" s="140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7" t="s">
        <v>52</v>
      </c>
      <c r="C5" s="148"/>
      <c r="D5" s="148"/>
      <c r="E5" s="148"/>
      <c r="F5" s="148"/>
      <c r="G5" s="148"/>
      <c r="H5" s="148"/>
      <c r="I5" s="148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40914</v>
      </c>
      <c r="C7" s="79">
        <v>0.8125</v>
      </c>
      <c r="D7" s="22"/>
      <c r="E7" s="22"/>
      <c r="F7" s="22"/>
      <c r="G7" s="128" t="s">
        <v>4</v>
      </c>
      <c r="H7" s="129"/>
      <c r="I7" s="149" t="s">
        <v>50</v>
      </c>
      <c r="J7" s="15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65</v>
      </c>
      <c r="C8" s="120"/>
      <c r="D8" s="22"/>
      <c r="E8" s="22"/>
      <c r="F8" s="22"/>
      <c r="G8" s="130" t="s">
        <v>5</v>
      </c>
      <c r="H8" s="131"/>
      <c r="I8" s="126" t="s">
        <v>61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3">
        <v>22684</v>
      </c>
      <c r="C9" s="154"/>
      <c r="D9" s="22"/>
      <c r="E9" s="22"/>
      <c r="F9" s="22"/>
      <c r="G9" s="130" t="s">
        <v>6</v>
      </c>
      <c r="H9" s="131"/>
      <c r="I9" s="126" t="s">
        <v>55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1" t="s">
        <v>66</v>
      </c>
      <c r="C10" s="152"/>
      <c r="D10" s="22"/>
      <c r="E10" s="22"/>
      <c r="F10" s="22"/>
      <c r="G10" s="130" t="s">
        <v>7</v>
      </c>
      <c r="H10" s="131"/>
      <c r="I10" s="126" t="s">
        <v>53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60</v>
      </c>
      <c r="C11" s="85">
        <v>35</v>
      </c>
      <c r="D11" s="25"/>
      <c r="E11" s="23"/>
      <c r="F11" s="23"/>
      <c r="G11" s="130" t="s">
        <v>8</v>
      </c>
      <c r="H11" s="131"/>
      <c r="I11" s="126" t="s">
        <v>54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43</v>
      </c>
      <c r="D13" s="122"/>
      <c r="E13" s="52" t="s">
        <v>44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49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5" t="s">
        <v>18</v>
      </c>
      <c r="B22" s="156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48</v>
      </c>
      <c r="C24" s="117"/>
      <c r="D24" s="13" t="s">
        <v>57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1" t="s">
        <v>22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4" t="s">
        <v>67</v>
      </c>
      <c r="F28" s="145"/>
      <c r="G28" s="145"/>
      <c r="H28" s="145"/>
      <c r="I28" s="145"/>
      <c r="J28" s="14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5"/>
      <c r="F39" s="145"/>
      <c r="G39" s="145"/>
      <c r="H39" s="145"/>
      <c r="I39" s="145"/>
      <c r="J39" s="14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5"/>
      <c r="F51" s="145"/>
      <c r="G51" s="145"/>
      <c r="H51" s="145"/>
      <c r="I51" s="145"/>
      <c r="J51" s="14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68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8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69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27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28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29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31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59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40914</v>
      </c>
      <c r="C7" s="79">
        <v>0.75347222222222221</v>
      </c>
      <c r="D7" s="22"/>
      <c r="E7" s="22"/>
      <c r="F7" s="22"/>
      <c r="G7" s="128" t="s">
        <v>4</v>
      </c>
      <c r="H7" s="129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Колдаева Е.Ю.</v>
      </c>
      <c r="C8" s="185"/>
      <c r="D8" s="22"/>
      <c r="E8" s="22"/>
      <c r="F8" s="22"/>
      <c r="G8" s="130" t="s">
        <v>5</v>
      </c>
      <c r="H8" s="131"/>
      <c r="I8" s="169" t="str">
        <f>'Диагностика КГ'!I8:J8</f>
        <v>Севринова О.В.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22684</v>
      </c>
      <c r="C9" s="168"/>
      <c r="D9" s="22"/>
      <c r="E9" s="22"/>
      <c r="F9" s="22"/>
      <c r="G9" s="130" t="s">
        <v>6</v>
      </c>
      <c r="H9" s="131"/>
      <c r="I9" s="169" t="str">
        <f>'Диагностика КГ'!I9:J9</f>
        <v>Рощина М.Ю.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0" t="s">
        <v>7</v>
      </c>
      <c r="H10" s="131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26</v>
      </c>
      <c r="B11" s="76" t="str">
        <f>ОТДЕЛЕНИЕ</f>
        <v>№ 58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9" t="str">
        <f>'Диагностика КГ'!I11:J11</f>
        <v>__________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2" t="s">
        <v>9</v>
      </c>
      <c r="B13" s="91"/>
      <c r="C13" s="121" t="s">
        <v>43</v>
      </c>
      <c r="D13" s="122"/>
      <c r="E13" s="52" t="s">
        <v>44</v>
      </c>
      <c r="F13" s="94" t="s">
        <v>10</v>
      </c>
      <c r="G13" s="95"/>
      <c r="H13" s="95"/>
      <c r="I13" s="176" t="s">
        <v>42</v>
      </c>
      <c r="J13" s="93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2" t="s">
        <v>30</v>
      </c>
      <c r="B14" s="90"/>
      <c r="C14" s="103"/>
      <c r="D14" s="53" t="s">
        <v>47</v>
      </c>
      <c r="E14" s="186" t="s">
        <v>33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34</v>
      </c>
      <c r="C15" s="190"/>
      <c r="D15" s="190"/>
      <c r="E15" s="193"/>
      <c r="F15" s="189" t="s">
        <v>35</v>
      </c>
      <c r="G15" s="193"/>
      <c r="H15" s="189" t="s">
        <v>36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18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19</v>
      </c>
      <c r="B20" s="201" t="s">
        <v>48</v>
      </c>
      <c r="C20" s="202"/>
      <c r="D20" s="77" t="s">
        <v>63</v>
      </c>
      <c r="E20" s="118" t="s">
        <v>32</v>
      </c>
      <c r="F20" s="118"/>
      <c r="G20" s="14">
        <v>0.52500000000000002</v>
      </c>
      <c r="H20" s="118" t="s">
        <v>37</v>
      </c>
      <c r="I20" s="118"/>
      <c r="J20" s="15"/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40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 t="s">
        <v>64</v>
      </c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41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58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62</v>
      </c>
      <c r="B54" s="160"/>
      <c r="C54" s="160"/>
      <c r="D54" s="83"/>
      <c r="E54" s="83"/>
      <c r="F54" s="83"/>
      <c r="G54" s="90" t="s">
        <v>25</v>
      </c>
      <c r="H54" s="91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2011-11-20T14:14:40Z</cp:lastPrinted>
  <dcterms:created xsi:type="dcterms:W3CDTF">2006-09-16T00:00:00Z</dcterms:created>
  <dcterms:modified xsi:type="dcterms:W3CDTF">2012-01-07T06:41:15Z</dcterms:modified>
  <cp:category>Рентгенэндоваскулярные хирурги</cp:category>
</cp:coreProperties>
</file>