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<sst xmlns="http://schemas.openxmlformats.org/spreadsheetml/2006/main" count="95" uniqueCount="70">
  <si>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</si>
  <si>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</si>
  <si>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</si>
  <si>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</si>
  <si>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</si>
  <si>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</si>
  <si>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</si>
  <si>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</si>
  <si>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</si>
  <si>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</si>
  <si>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</si>
  <si>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</si>
  <si>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</si>
  <si>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</si>
  <si>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</si>
  <si>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</si>
  <si>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</si>
  <si>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</si>
  <si>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</si>
  <si>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</si>
  <si>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</si>
  <si>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</si>
  <si>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</si>
  <si>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</si>
  <si>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</si>
  <si>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</si>
  <si>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</si>
  <si>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</si>
  <si>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</si>
  <si>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</si>
  <si>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</si>
  <si>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</si>
  <si>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</si>
  <si>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</si>
  <si>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</si>
  <si>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</si>
  <si>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</si>
  <si>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</si>
  <si>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</si>
  <si>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</si>
  <si>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</si>
  <si>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</si>
  <si>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</si>
  <si>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</si>
  <si>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</si>
  <si>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норма</t>
  </si>
  <si>
    <t xml:space="preserve">ГБУЗ ЯО Областная клиническая больница </t>
  </si>
  <si>
    <t>7 F.</t>
  </si>
  <si>
    <t>Omnipaque 350</t>
  </si>
  <si>
    <t>5 F.</t>
  </si>
  <si>
    <t>Щербаков А.С.</t>
  </si>
  <si>
    <t>150062 Ярославль. Ул. Яковлевская 7 тел: (4852) 58-97-81; 58-92-42</t>
  </si>
  <si>
    <t>КОРОНАРОГРАФИЯ</t>
  </si>
  <si>
    <t>__________</t>
  </si>
  <si>
    <t>правый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</si>
  <si>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 </t>
    </r>
    <r>
      <rPr>
        <sz val="12"/>
        <color theme="1"/>
        <rFont val="Times New Roman"/>
        <family val="1"/>
        <charset val="204"/>
      </rPr>
      <t xml:space="preserve">
</t>
    </r>
  </si>
  <si>
    <t>Реканализация. СТЕНТИРОВАНИЕ ПКА</t>
  </si>
  <si>
    <t>Интродъюссер оставлен</t>
  </si>
  <si>
    <t>350 ml</t>
  </si>
  <si>
    <r>
      <t xml:space="preserve">Устье правой коронарной артерии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Access JR 3.5 6 F</t>
    </r>
    <r>
      <rPr>
        <sz val="11"/>
        <color theme="1"/>
        <rFont val="Calibri"/>
        <family val="2"/>
        <charset val="204"/>
        <scheme val="minor"/>
      </rPr>
      <t xml:space="preserve">. Интракоронарный проводник </t>
    </r>
    <r>
      <rPr>
        <b/>
        <sz val="11"/>
        <color theme="1"/>
        <rFont val="Calibri"/>
        <family val="2"/>
        <charset val="204"/>
        <scheme val="minor"/>
      </rPr>
      <t>Abbot Traverse</t>
    </r>
    <r>
      <rPr>
        <sz val="11"/>
        <color theme="1"/>
        <rFont val="Calibri"/>
        <family val="2"/>
        <charset val="204"/>
        <scheme val="minor"/>
      </rPr>
      <t xml:space="preserve"> заведен в дистальное русло ПКА. Выполнена реканализация баллоном ПКА </t>
    </r>
    <r>
      <rPr>
        <b/>
        <sz val="11"/>
        <color theme="1"/>
        <rFont val="Calibri"/>
        <family val="2"/>
        <charset val="204"/>
        <scheme val="minor"/>
      </rPr>
      <t>Colubris 2.5 - 20</t>
    </r>
    <r>
      <rPr>
        <sz val="11"/>
        <color theme="1"/>
        <rFont val="Calibri"/>
        <family val="2"/>
        <charset val="204"/>
        <scheme val="minor"/>
      </rPr>
      <t>, 10 атм., экспозиция  40 сек. На контрольной съёмке стеноз 85% на протяжении. В область критического стеноза  позиционирован BMS</t>
    </r>
    <r>
      <rPr>
        <b/>
        <sz val="11"/>
        <color theme="1"/>
        <rFont val="Calibri"/>
        <family val="2"/>
        <charset val="204"/>
        <scheme val="minor"/>
      </rPr>
      <t xml:space="preserve"> стент Sinus 3.5 - 23</t>
    </r>
    <r>
      <rPr>
        <sz val="11"/>
        <color theme="1"/>
        <rFont val="Calibri"/>
        <family val="2"/>
        <charset val="204"/>
        <scheme val="minor"/>
      </rPr>
      <t xml:space="preserve">. Имплантация давлением 16 атм., экспозиция 45 сек. На контрольной съёмке стент полностью расправлен, проходим. Кровоток восстановлен -  TIMI III. Устье ЗМЖА компрометировано до 85%. Учитывая гемодинамическую значимость стеноза на протяжении среднего сегмента решено имплантировать BMS </t>
    </r>
    <r>
      <rPr>
        <b/>
        <sz val="11"/>
        <color theme="1"/>
        <rFont val="Calibri"/>
        <family val="2"/>
        <charset val="204"/>
        <scheme val="minor"/>
      </rPr>
      <t>стент Sinus 3.5 - 23</t>
    </r>
    <r>
      <rPr>
        <sz val="11"/>
        <color theme="1"/>
        <rFont val="Calibri"/>
        <family val="2"/>
        <charset val="204"/>
        <scheme val="minor"/>
      </rPr>
      <t xml:space="preserve">. 18 атм. На контрольной съёмке стент полностью расправлен, проходим. Далее выполнена БАП устья ЗМЖА баллоном </t>
    </r>
    <r>
      <rPr>
        <b/>
        <sz val="11"/>
        <color theme="1"/>
        <rFont val="Calibri"/>
        <family val="2"/>
        <charset val="204"/>
        <scheme val="minor"/>
      </rPr>
      <t>Colubris 2.5 - 20</t>
    </r>
    <r>
      <rPr>
        <sz val="11"/>
        <color theme="1"/>
        <rFont val="Calibri"/>
        <family val="2"/>
        <charset val="204"/>
        <scheme val="minor"/>
      </rPr>
      <t xml:space="preserve">,  14 атм. На контрольной сьемке стеноз значительно меньше до 40%.  Ангиографический результат удовлетворительный. Переводится в 33 р/о.    </t>
    </r>
  </si>
  <si>
    <t>Родионова С.М.</t>
  </si>
  <si>
    <t>Цыбин Н.В.</t>
  </si>
  <si>
    <t>Поплавкова Е.А.</t>
  </si>
  <si>
    <t>ОКС БПST</t>
  </si>
  <si>
    <t>100 ml</t>
  </si>
  <si>
    <t xml:space="preserve">1) Котроль места пункции 2) Динамическое наблюдение 3) Консультация кардиохирурга </t>
  </si>
  <si>
    <t>Интродъюссер извлечён</t>
  </si>
  <si>
    <t>Тесленко Л.В.</t>
  </si>
  <si>
    <t>№ 1898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</si>
  <si>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90%, стеноз среднего сегмента 98%. Кровоток по артерии ТIMI II. Выраженный кальциноз проксимального и среднего сегментов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стенозы проксимального сегмента 65%. Кровоток TIMI III. Выраженный кальциноз проксимального сегмента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гемодинамически не значимые стенозы. TIMI III.
</t>
    </r>
    <r>
      <rPr>
        <b/>
        <sz val="11"/>
        <color theme="1"/>
        <rFont val="Times New Roman"/>
        <family val="1"/>
        <charset val="204"/>
      </rPr>
      <t xml:space="preserve">Наличие коллатерального кровотока: </t>
    </r>
    <r>
      <rPr>
        <sz val="11"/>
        <color theme="1"/>
        <rFont val="Times New Roman"/>
        <family val="1"/>
        <charset val="204"/>
      </rPr>
      <t xml:space="preserve">С учётом выраженного кальциноза в зонах кримтических стенозов от процедуры  ЧКВ решено воздержатья виду высокого риска интраоперационных осложнений.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</si>
</sst>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5" xfId="0" applyFont="1" applyFill="1" applyBorder="1" applyAlignment="1"/>
    <xf numFmtId="0" fontId="10" fillId="0" borderId="21" xfId="0" applyFont="1" applyFill="1" applyBorder="1" applyAlignment="1">
      <alignment horizontal="right"/>
    </xf>
    <xf numFmtId="0" fontId="10" fillId="0" borderId="0" xfId="0" applyFont="1" applyFill="1" applyBorder="1"/>
    <xf numFmtId="0" fontId="7" fillId="0" borderId="16" xfId="0" applyFont="1" applyFill="1" applyBorder="1" applyAlignment="1" applyProtection="1">
      <alignment horizontal="left"/>
      <protection locked="0" hidden="1"/>
    </xf>
    <xf numFmtId="0" fontId="7" fillId="0" borderId="22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vertical="center"/>
    </xf>
    <xf numFmtId="0" fontId="11" fillId="0" borderId="16" xfId="0" applyFont="1" applyFill="1" applyBorder="1" applyAlignment="1">
      <alignment horizontal="left" vertical="center"/>
    </xf>
    <xf numFmtId="0" fontId="6" fillId="0" borderId="22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5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5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7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9" fillId="0" borderId="18" xfId="0" applyFont="1" applyFill="1" applyBorder="1" applyAlignment="1">
      <alignment horizontal="left"/>
    </xf>
    <xf numFmtId="0" fontId="19" fillId="0" borderId="18" xfId="0" applyFont="1" applyFill="1" applyBorder="1" applyAlignment="1">
      <alignment horizontal="justify"/>
    </xf>
    <xf numFmtId="0" fontId="19" fillId="0" borderId="18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4" xfId="0" applyFont="1" applyFill="1" applyBorder="1"/>
    <xf numFmtId="0" fontId="0" fillId="0" borderId="0" xfId="0" applyFont="1" applyFill="1" applyBorder="1" applyAlignment="1"/>
    <xf numFmtId="0" fontId="30" fillId="0" borderId="30" xfId="0" applyFont="1" applyFill="1" applyBorder="1" applyAlignment="1"/>
    <xf numFmtId="0" fontId="7" fillId="0" borderId="21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8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3" xfId="0" applyFont="1" applyFill="1" applyBorder="1" applyProtection="1">
      <protection locked="0" hidden="1"/>
    </xf>
    <xf numFmtId="0" fontId="30" fillId="0" borderId="33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3" fillId="0" borderId="27" xfId="0" applyFont="1" applyFill="1" applyBorder="1" applyAlignment="1" applyProtection="1">
      <protection locked="0" hidden="1"/>
    </xf>
    <xf numFmtId="0" fontId="14" fillId="0" borderId="28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8" fillId="0" borderId="16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30" fillId="0" borderId="20" xfId="0" applyFont="1" applyFill="1" applyBorder="1" applyAlignment="1"/>
    <xf numFmtId="0" fontId="30" fillId="0" borderId="10" xfId="0" applyFont="1" applyFill="1" applyBorder="1" applyAlignment="1"/>
    <xf numFmtId="0" fontId="7" fillId="0" borderId="15" xfId="0" applyFont="1" applyFill="1" applyBorder="1" applyAlignment="1"/>
    <xf numFmtId="0" fontId="6" fillId="0" borderId="0" xfId="0" applyFont="1" applyFill="1" applyBorder="1" applyAlignment="1"/>
    <xf numFmtId="0" fontId="7" fillId="0" borderId="16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6" xfId="0" applyFont="1" applyFill="1" applyBorder="1" applyAlignment="1" applyProtection="1">
      <protection locked="0"/>
    </xf>
    <xf numFmtId="0" fontId="22" fillId="0" borderId="13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0" fillId="0" borderId="9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34" fillId="0" borderId="15" xfId="0" applyFont="1" applyFill="1" applyBorder="1" applyAlignment="1"/>
    <xf numFmtId="0" fontId="34" fillId="0" borderId="0" xfId="0" applyFont="1" applyFill="1" applyAlignment="1"/>
    <xf numFmtId="0" fontId="46" fillId="0" borderId="15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6" xfId="0" applyFont="1" applyFill="1" applyBorder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32" fillId="0" borderId="20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3" xfId="0" applyFont="1" applyFill="1" applyBorder="1" applyAlignment="1">
      <alignment horizontal="center" shrinkToFit="1"/>
    </xf>
    <xf numFmtId="166" fontId="6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30" fillId="0" borderId="20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4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14" fillId="0" borderId="27" xfId="0" applyFont="1" applyBorder="1" applyAlignment="1" applyProtection="1">
      <protection locked="0"/>
    </xf>
    <xf numFmtId="0" fontId="14" fillId="0" borderId="28" xfId="0" applyFont="1" applyBorder="1" applyAlignment="1" applyProtection="1">
      <protection locked="0"/>
    </xf>
    <xf numFmtId="0" fontId="43" fillId="0" borderId="15" xfId="0" applyFont="1" applyFill="1" applyBorder="1" applyAlignment="1" applyProtection="1"/>
    <xf numFmtId="0" fontId="45" fillId="0" borderId="0" xfId="0" applyFont="1" applyAlignment="1" applyProtection="1"/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7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3" xfId="0" applyFont="1" applyBorder="1" applyAlignment="1" applyProtection="1">
      <protection locked="0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7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0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7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6" xfId="0" applyFont="1" applyBorder="1" applyAlignment="1">
      <alignment horizontal="center"/>
    </xf>
    <xf numFmtId="0" fontId="11" fillId="0" borderId="32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6" xfId="0" applyFont="1" applyBorder="1" applyAlignment="1" applyProtection="1">
      <alignment horizontal="center"/>
      <protection locked="0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6" xfId="0" applyFont="1" applyBorder="1" applyAlignment="1" applyProtection="1">
      <alignment horizontal="justify" vertical="top" wrapText="1"/>
      <protection locked="0"/>
    </xf>
    <xf numFmtId="0" fontId="7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4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1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4" t="s">
        <v>46</v>
      </c>
      <c r="C1" s="115"/>
      <c r="D1" s="115"/>
      <c r="E1" s="115"/>
      <c r="F1" s="115"/>
      <c r="G1" s="115"/>
      <c r="H1" s="115"/>
      <c r="I1" s="115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3" t="s">
        <v>28</v>
      </c>
      <c r="D2" s="124"/>
      <c r="E2" s="124"/>
      <c r="F2" s="124"/>
      <c r="G2" s="124"/>
      <c r="H2" s="124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9" t="s">
        <v>29</v>
      </c>
      <c r="C3" s="140"/>
      <c r="D3" s="140"/>
      <c r="E3" s="140"/>
      <c r="F3" s="140"/>
      <c r="G3" s="140"/>
      <c r="H3" s="140"/>
      <c r="I3" s="140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5" t="s">
        <v>51</v>
      </c>
      <c r="C4" s="125"/>
      <c r="D4" s="125"/>
      <c r="E4" s="125"/>
      <c r="F4" s="125"/>
      <c r="G4" s="125"/>
      <c r="H4" s="125"/>
      <c r="I4" s="125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7" t="s">
        <v>52</v>
      </c>
      <c r="C5" s="148"/>
      <c r="D5" s="148"/>
      <c r="E5" s="148"/>
      <c r="F5" s="148"/>
      <c r="G5" s="148"/>
      <c r="H5" s="148"/>
      <c r="I5" s="148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>
        <v>40986</v>
      </c>
      <c r="C7" s="79">
        <v>0.62847222222222221</v>
      </c>
      <c r="D7" s="22"/>
      <c r="E7" s="22"/>
      <c r="F7" s="22"/>
      <c r="G7" s="128" t="s">
        <v>4</v>
      </c>
      <c r="H7" s="129"/>
      <c r="I7" s="149" t="s">
        <v>50</v>
      </c>
      <c r="J7" s="150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9" t="s">
        <v>67</v>
      </c>
      <c r="C8" s="120"/>
      <c r="D8" s="22"/>
      <c r="E8" s="22"/>
      <c r="F8" s="22"/>
      <c r="G8" s="130" t="s">
        <v>5</v>
      </c>
      <c r="H8" s="131"/>
      <c r="I8" s="126" t="s">
        <v>60</v>
      </c>
      <c r="J8" s="12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53">
        <v>17653</v>
      </c>
      <c r="C9" s="154"/>
      <c r="D9" s="22"/>
      <c r="E9" s="22"/>
      <c r="F9" s="22"/>
      <c r="G9" s="130" t="s">
        <v>6</v>
      </c>
      <c r="H9" s="131"/>
      <c r="I9" s="126" t="s">
        <v>61</v>
      </c>
      <c r="J9" s="12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51" t="s">
        <v>63</v>
      </c>
      <c r="C10" s="152"/>
      <c r="D10" s="22"/>
      <c r="E10" s="22"/>
      <c r="F10" s="22"/>
      <c r="G10" s="130" t="s">
        <v>7</v>
      </c>
      <c r="H10" s="131"/>
      <c r="I10" s="126" t="s">
        <v>62</v>
      </c>
      <c r="J10" s="12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26</v>
      </c>
      <c r="B11" s="86" t="s">
        <v>68</v>
      </c>
      <c r="C11" s="85">
        <v>35</v>
      </c>
      <c r="D11" s="25"/>
      <c r="E11" s="23"/>
      <c r="F11" s="23"/>
      <c r="G11" s="130" t="s">
        <v>8</v>
      </c>
      <c r="H11" s="131"/>
      <c r="I11" s="126" t="s">
        <v>53</v>
      </c>
      <c r="J11" s="12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1" t="s">
        <v>43</v>
      </c>
      <c r="D13" s="122"/>
      <c r="E13" s="52" t="s">
        <v>44</v>
      </c>
      <c r="F13" s="94" t="s">
        <v>10</v>
      </c>
      <c r="G13" s="95"/>
      <c r="H13" s="95"/>
      <c r="I13" s="92" t="s">
        <v>42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30</v>
      </c>
      <c r="B14" s="90"/>
      <c r="C14" s="103"/>
      <c r="D14" s="53" t="s">
        <v>49</v>
      </c>
      <c r="E14" s="94" t="s">
        <v>11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12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16</v>
      </c>
      <c r="C19" s="97"/>
      <c r="D19" s="97"/>
      <c r="E19" s="98"/>
      <c r="F19" s="96" t="s">
        <v>17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5" t="s">
        <v>18</v>
      </c>
      <c r="B22" s="156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7"/>
      <c r="B23" s="158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19</v>
      </c>
      <c r="B24" s="116" t="s">
        <v>48</v>
      </c>
      <c r="C24" s="117"/>
      <c r="D24" s="13" t="s">
        <v>64</v>
      </c>
      <c r="E24" s="118" t="s">
        <v>32</v>
      </c>
      <c r="F24" s="118"/>
      <c r="G24" s="14"/>
      <c r="H24" s="118" t="s">
        <v>20</v>
      </c>
      <c r="I24" s="118"/>
      <c r="J24" s="15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41" t="s">
        <v>22</v>
      </c>
      <c r="B25" s="142"/>
      <c r="C25" s="142"/>
      <c r="D25" s="142"/>
      <c r="E25" s="142"/>
      <c r="F25" s="142"/>
      <c r="G25" s="142"/>
      <c r="H25" s="142"/>
      <c r="I25" s="142"/>
      <c r="J25" s="14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5" t="s">
        <v>23</v>
      </c>
      <c r="F26" s="105"/>
      <c r="G26" s="105"/>
      <c r="H26" s="106" t="s">
        <v>54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9" t="s">
        <v>24</v>
      </c>
      <c r="F27" s="110"/>
      <c r="G27" s="111" t="s">
        <v>45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4" t="s">
        <v>69</v>
      </c>
      <c r="F28" s="145"/>
      <c r="G28" s="145"/>
      <c r="H28" s="145"/>
      <c r="I28" s="145"/>
      <c r="J28" s="14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5"/>
      <c r="F29" s="145"/>
      <c r="G29" s="145"/>
      <c r="H29" s="145"/>
      <c r="I29" s="145"/>
      <c r="J29" s="14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5"/>
      <c r="F30" s="145"/>
      <c r="G30" s="145"/>
      <c r="H30" s="145"/>
      <c r="I30" s="145"/>
      <c r="J30" s="14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5"/>
      <c r="F31" s="145"/>
      <c r="G31" s="145"/>
      <c r="H31" s="145"/>
      <c r="I31" s="145"/>
      <c r="J31" s="14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5"/>
      <c r="F32" s="145"/>
      <c r="G32" s="145"/>
      <c r="H32" s="145"/>
      <c r="I32" s="145"/>
      <c r="J32" s="14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5"/>
      <c r="F33" s="145"/>
      <c r="G33" s="145"/>
      <c r="H33" s="145"/>
      <c r="I33" s="145"/>
      <c r="J33" s="14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5"/>
      <c r="F34" s="145"/>
      <c r="G34" s="145"/>
      <c r="H34" s="145"/>
      <c r="I34" s="145"/>
      <c r="J34" s="14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5"/>
      <c r="F35" s="145"/>
      <c r="G35" s="145"/>
      <c r="H35" s="145"/>
      <c r="I35" s="145"/>
      <c r="J35" s="14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5"/>
      <c r="F36" s="145"/>
      <c r="G36" s="145"/>
      <c r="H36" s="145"/>
      <c r="I36" s="145"/>
      <c r="J36" s="14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13</v>
      </c>
      <c r="B37" s="41"/>
      <c r="C37" s="41"/>
      <c r="D37" s="41"/>
      <c r="E37" s="145"/>
      <c r="F37" s="145"/>
      <c r="G37" s="145"/>
      <c r="H37" s="145"/>
      <c r="I37" s="145"/>
      <c r="J37" s="14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5"/>
      <c r="F38" s="145"/>
      <c r="G38" s="145"/>
      <c r="H38" s="145"/>
      <c r="I38" s="145"/>
      <c r="J38" s="14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21</v>
      </c>
      <c r="B39" s="44"/>
      <c r="C39" s="44"/>
      <c r="D39" s="44"/>
      <c r="E39" s="145"/>
      <c r="F39" s="145"/>
      <c r="G39" s="145"/>
      <c r="H39" s="145"/>
      <c r="I39" s="145"/>
      <c r="J39" s="14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5"/>
      <c r="F40" s="145"/>
      <c r="G40" s="145"/>
      <c r="H40" s="145"/>
      <c r="I40" s="145"/>
      <c r="J40" s="14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5"/>
      <c r="F41" s="145"/>
      <c r="G41" s="145"/>
      <c r="H41" s="145"/>
      <c r="I41" s="145"/>
      <c r="J41" s="14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5"/>
      <c r="F42" s="145"/>
      <c r="G42" s="145"/>
      <c r="H42" s="145"/>
      <c r="I42" s="145"/>
      <c r="J42" s="14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5"/>
      <c r="F43" s="145"/>
      <c r="G43" s="145"/>
      <c r="H43" s="145"/>
      <c r="I43" s="145"/>
      <c r="J43" s="14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5"/>
      <c r="F44" s="145"/>
      <c r="G44" s="145"/>
      <c r="H44" s="145"/>
      <c r="I44" s="145"/>
      <c r="J44" s="14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5"/>
      <c r="F45" s="145"/>
      <c r="G45" s="145"/>
      <c r="H45" s="145"/>
      <c r="I45" s="145"/>
      <c r="J45" s="14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5"/>
      <c r="F46" s="145"/>
      <c r="G46" s="145"/>
      <c r="H46" s="145"/>
      <c r="I46" s="145"/>
      <c r="J46" s="14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5"/>
      <c r="F47" s="145"/>
      <c r="G47" s="145"/>
      <c r="H47" s="145"/>
      <c r="I47" s="145"/>
      <c r="J47" s="14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5"/>
      <c r="F48" s="145"/>
      <c r="G48" s="145"/>
      <c r="H48" s="145"/>
      <c r="I48" s="145"/>
      <c r="J48" s="14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5"/>
      <c r="F49" s="145"/>
      <c r="G49" s="145"/>
      <c r="H49" s="145"/>
      <c r="I49" s="145"/>
      <c r="J49" s="14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5"/>
      <c r="F50" s="145"/>
      <c r="G50" s="145"/>
      <c r="H50" s="145"/>
      <c r="I50" s="145"/>
      <c r="J50" s="14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2" t="s">
        <v>39</v>
      </c>
      <c r="B51" s="133"/>
      <c r="C51" s="22"/>
      <c r="D51" s="22"/>
      <c r="E51" s="145"/>
      <c r="F51" s="145"/>
      <c r="G51" s="145"/>
      <c r="H51" s="145"/>
      <c r="I51" s="145"/>
      <c r="J51" s="14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4" t="s">
        <v>65</v>
      </c>
      <c r="B52" s="135"/>
      <c r="C52" s="136"/>
      <c r="D52" s="136"/>
      <c r="E52" s="136"/>
      <c r="F52" s="136"/>
      <c r="G52" s="136"/>
      <c r="H52" s="136"/>
      <c r="I52" s="136"/>
      <c r="J52" s="13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8"/>
      <c r="B53" s="136"/>
      <c r="C53" s="136"/>
      <c r="D53" s="136"/>
      <c r="E53" s="136"/>
      <c r="F53" s="136"/>
      <c r="G53" s="136"/>
      <c r="H53" s="136"/>
      <c r="I53" s="136"/>
      <c r="J53" s="13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66</v>
      </c>
      <c r="B54" s="89"/>
      <c r="C54" s="89"/>
      <c r="D54" s="45"/>
      <c r="E54" s="45"/>
      <c r="F54" s="45"/>
      <c r="G54" s="45"/>
      <c r="H54" s="90" t="s">
        <v>25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3" t="s">
        <v>27</v>
      </c>
      <c r="B1" s="204"/>
      <c r="C1" s="204"/>
      <c r="D1" s="204"/>
      <c r="E1" s="204"/>
      <c r="F1" s="204"/>
      <c r="G1" s="204"/>
      <c r="H1" s="204"/>
      <c r="I1" s="204"/>
      <c r="J1" s="205"/>
      <c r="K1" s="196"/>
      <c r="L1" s="197"/>
      <c r="M1" s="197"/>
      <c r="N1" s="197"/>
      <c r="O1" s="197"/>
      <c r="P1" s="197"/>
      <c r="Q1" s="197"/>
      <c r="R1" s="197"/>
      <c r="S1" s="197"/>
      <c r="T1" s="197"/>
    </row>
    <row r="2" spans="1:20" ht="18.75">
      <c r="A2" s="206" t="s">
        <v>28</v>
      </c>
      <c r="B2" s="178"/>
      <c r="C2" s="178"/>
      <c r="D2" s="178"/>
      <c r="E2" s="178"/>
      <c r="F2" s="178"/>
      <c r="G2" s="178"/>
      <c r="H2" s="178"/>
      <c r="I2" s="178"/>
      <c r="J2" s="179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>
      <c r="A3" s="207" t="s">
        <v>29</v>
      </c>
      <c r="B3" s="178"/>
      <c r="C3" s="178"/>
      <c r="D3" s="178"/>
      <c r="E3" s="178"/>
      <c r="F3" s="178"/>
      <c r="G3" s="178"/>
      <c r="H3" s="178"/>
      <c r="I3" s="178"/>
      <c r="J3" s="179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>
      <c r="A4" s="177" t="s">
        <v>31</v>
      </c>
      <c r="B4" s="178"/>
      <c r="C4" s="178"/>
      <c r="D4" s="178"/>
      <c r="E4" s="178"/>
      <c r="F4" s="178"/>
      <c r="G4" s="178"/>
      <c r="H4" s="178"/>
      <c r="I4" s="178"/>
      <c r="J4" s="179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>
      <c r="A5" s="180" t="s">
        <v>56</v>
      </c>
      <c r="B5" s="181"/>
      <c r="C5" s="181"/>
      <c r="D5" s="181"/>
      <c r="E5" s="181"/>
      <c r="F5" s="181"/>
      <c r="G5" s="181"/>
      <c r="H5" s="181"/>
      <c r="I5" s="181"/>
      <c r="J5" s="182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>
      <c r="A7" s="49" t="s">
        <v>0</v>
      </c>
      <c r="B7" s="75">
        <f>'Диагностика КГ'!B7</f>
        <v>40986</v>
      </c>
      <c r="C7" s="79">
        <v>0.75347222222222221</v>
      </c>
      <c r="D7" s="22"/>
      <c r="E7" s="22"/>
      <c r="F7" s="22"/>
      <c r="G7" s="128" t="s">
        <v>4</v>
      </c>
      <c r="H7" s="129"/>
      <c r="I7" s="183" t="str">
        <f>'Диагностика КГ'!I7:J7</f>
        <v>Щербаков А.С.</v>
      </c>
      <c r="J7" s="184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>
      <c r="A8" s="50" t="s">
        <v>3</v>
      </c>
      <c r="B8" s="169" t="str">
        <f>'Диагностика КГ'!B8:C8</f>
        <v>Тесленко Л.В.</v>
      </c>
      <c r="C8" s="185"/>
      <c r="D8" s="22"/>
      <c r="E8" s="22"/>
      <c r="F8" s="22"/>
      <c r="G8" s="130" t="s">
        <v>5</v>
      </c>
      <c r="H8" s="131"/>
      <c r="I8" s="169" t="str">
        <f>'Диагностика КГ'!I8:J8</f>
        <v>Родионова С.М.</v>
      </c>
      <c r="J8" s="170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>
      <c r="A9" s="51" t="s">
        <v>1</v>
      </c>
      <c r="B9" s="167">
        <f>'Диагностика КГ'!B9:C9</f>
        <v>17653</v>
      </c>
      <c r="C9" s="168"/>
      <c r="D9" s="22"/>
      <c r="E9" s="22"/>
      <c r="F9" s="22"/>
      <c r="G9" s="130" t="s">
        <v>6</v>
      </c>
      <c r="H9" s="131"/>
      <c r="I9" s="169" t="str">
        <f>'Диагностика КГ'!I9:J9</f>
        <v>Цыбин Н.В.</v>
      </c>
      <c r="J9" s="170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>
      <c r="A10" s="49" t="s">
        <v>2</v>
      </c>
      <c r="B10" s="171" t="str">
        <f>'Диагностика КГ'!B10:C10</f>
        <v>ОКС БПST</v>
      </c>
      <c r="C10" s="172"/>
      <c r="D10" s="22"/>
      <c r="E10" s="22"/>
      <c r="F10" s="22"/>
      <c r="G10" s="130" t="s">
        <v>7</v>
      </c>
      <c r="H10" s="131"/>
      <c r="I10" s="169" t="str">
        <f>'Диагностика КГ'!I10:J10</f>
        <v>Поплавкова Е.А.</v>
      </c>
      <c r="J10" s="170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>
      <c r="A11" s="49" t="s">
        <v>26</v>
      </c>
      <c r="B11" s="76" t="str">
        <f>ОТДЕЛЕНИЕ</f>
        <v>№ 1898</v>
      </c>
      <c r="C11" s="76">
        <f>'Диагностика КГ'!C11</f>
        <v>35</v>
      </c>
      <c r="D11" s="25"/>
      <c r="E11" s="23"/>
      <c r="F11" s="23"/>
      <c r="G11" s="130" t="s">
        <v>8</v>
      </c>
      <c r="H11" s="131"/>
      <c r="I11" s="169" t="str">
        <f>'Диагностика КГ'!I11:J11</f>
        <v>__________</v>
      </c>
      <c r="J11" s="170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>
      <c r="A13" s="102" t="s">
        <v>9</v>
      </c>
      <c r="B13" s="91"/>
      <c r="C13" s="121" t="s">
        <v>43</v>
      </c>
      <c r="D13" s="122"/>
      <c r="E13" s="52" t="s">
        <v>44</v>
      </c>
      <c r="F13" s="94" t="s">
        <v>10</v>
      </c>
      <c r="G13" s="95"/>
      <c r="H13" s="95"/>
      <c r="I13" s="176" t="s">
        <v>42</v>
      </c>
      <c r="J13" s="93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>
      <c r="A14" s="102" t="s">
        <v>30</v>
      </c>
      <c r="B14" s="90"/>
      <c r="C14" s="103"/>
      <c r="D14" s="53" t="s">
        <v>47</v>
      </c>
      <c r="E14" s="186" t="s">
        <v>33</v>
      </c>
      <c r="F14" s="187"/>
      <c r="G14" s="187"/>
      <c r="H14" s="187"/>
      <c r="I14" s="187"/>
      <c r="J14" s="188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>
      <c r="A15" s="56"/>
      <c r="B15" s="192" t="s">
        <v>34</v>
      </c>
      <c r="C15" s="190"/>
      <c r="D15" s="190"/>
      <c r="E15" s="193"/>
      <c r="F15" s="189" t="s">
        <v>35</v>
      </c>
      <c r="G15" s="193"/>
      <c r="H15" s="189" t="s">
        <v>36</v>
      </c>
      <c r="I15" s="190"/>
      <c r="J15" s="191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>
      <c r="A18" s="155" t="s">
        <v>18</v>
      </c>
      <c r="B18" s="156"/>
      <c r="C18" s="22"/>
      <c r="D18" s="22"/>
      <c r="E18" s="22"/>
      <c r="F18" s="22"/>
      <c r="G18" s="22"/>
      <c r="H18" s="36"/>
      <c r="I18" s="36"/>
      <c r="J18" s="38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>
      <c r="A19" s="157"/>
      <c r="B19" s="158"/>
      <c r="C19" s="58"/>
      <c r="D19" s="58"/>
      <c r="E19" s="58"/>
      <c r="F19" s="58"/>
      <c r="G19" s="58"/>
      <c r="H19" s="58"/>
      <c r="I19" s="58"/>
      <c r="J19" s="69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>
      <c r="A20" s="78" t="s">
        <v>19</v>
      </c>
      <c r="B20" s="201" t="s">
        <v>48</v>
      </c>
      <c r="C20" s="202"/>
      <c r="D20" s="77" t="s">
        <v>58</v>
      </c>
      <c r="E20" s="118" t="s">
        <v>32</v>
      </c>
      <c r="F20" s="118"/>
      <c r="G20" s="14">
        <v>0.52500000000000002</v>
      </c>
      <c r="H20" s="118" t="s">
        <v>37</v>
      </c>
      <c r="I20" s="118"/>
      <c r="J20" s="15"/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>
      <c r="A21" s="72"/>
      <c r="E21" s="173" t="s">
        <v>40</v>
      </c>
      <c r="F21" s="174"/>
      <c r="G21" s="174"/>
      <c r="H21" s="174"/>
      <c r="I21" s="174"/>
      <c r="J21" s="175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>
      <c r="A22" s="73"/>
      <c r="B22" s="1"/>
      <c r="C22" s="1"/>
      <c r="D22" s="1"/>
      <c r="E22" s="198" t="s">
        <v>59</v>
      </c>
      <c r="F22" s="199"/>
      <c r="G22" s="199"/>
      <c r="H22" s="199"/>
      <c r="I22" s="199"/>
      <c r="J22" s="200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>
      <c r="A23" s="73"/>
      <c r="B23" s="1"/>
      <c r="C23" s="1"/>
      <c r="D23" s="74"/>
      <c r="E23" s="199"/>
      <c r="F23" s="199"/>
      <c r="G23" s="199"/>
      <c r="H23" s="199"/>
      <c r="I23" s="199"/>
      <c r="J23" s="200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>
      <c r="A24" s="73"/>
      <c r="B24" s="1"/>
      <c r="C24" s="1"/>
      <c r="D24" s="1"/>
      <c r="E24" s="199"/>
      <c r="F24" s="199"/>
      <c r="G24" s="199"/>
      <c r="H24" s="199"/>
      <c r="I24" s="199"/>
      <c r="J24" s="200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>
      <c r="A25" s="73"/>
      <c r="B25" s="1"/>
      <c r="C25" s="1"/>
      <c r="D25" s="1"/>
      <c r="E25" s="199"/>
      <c r="F25" s="199"/>
      <c r="G25" s="199"/>
      <c r="H25" s="199"/>
      <c r="I25" s="199"/>
      <c r="J25" s="200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>
      <c r="A26" s="73"/>
      <c r="B26" s="1"/>
      <c r="C26" s="1"/>
      <c r="D26" s="1"/>
      <c r="E26" s="199"/>
      <c r="F26" s="199"/>
      <c r="G26" s="199"/>
      <c r="H26" s="199"/>
      <c r="I26" s="199"/>
      <c r="J26" s="200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>
      <c r="A27" s="73"/>
      <c r="B27" s="1"/>
      <c r="C27" s="1"/>
      <c r="D27" s="67"/>
      <c r="E27" s="199"/>
      <c r="F27" s="199"/>
      <c r="G27" s="199"/>
      <c r="H27" s="199"/>
      <c r="I27" s="199"/>
      <c r="J27" s="200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>
      <c r="A28" s="73"/>
      <c r="B28" s="1"/>
      <c r="C28" s="1"/>
      <c r="D28" s="1"/>
      <c r="E28" s="199"/>
      <c r="F28" s="199"/>
      <c r="G28" s="199"/>
      <c r="H28" s="199"/>
      <c r="I28" s="199"/>
      <c r="J28" s="200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>
      <c r="A29" s="73"/>
      <c r="B29" s="1"/>
      <c r="C29" s="1"/>
      <c r="D29" s="1"/>
      <c r="E29" s="199"/>
      <c r="F29" s="199"/>
      <c r="G29" s="199"/>
      <c r="H29" s="199"/>
      <c r="I29" s="199"/>
      <c r="J29" s="200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>
      <c r="A30" s="73"/>
      <c r="B30" s="1"/>
      <c r="C30" s="1"/>
      <c r="D30" s="1"/>
      <c r="E30" s="199"/>
      <c r="F30" s="199"/>
      <c r="G30" s="199"/>
      <c r="H30" s="199"/>
      <c r="I30" s="199"/>
      <c r="J30" s="200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>
      <c r="A31" s="73"/>
      <c r="B31" s="1"/>
      <c r="C31" s="1"/>
      <c r="D31" s="1"/>
      <c r="E31" s="199"/>
      <c r="F31" s="199"/>
      <c r="G31" s="199"/>
      <c r="H31" s="199"/>
      <c r="I31" s="199"/>
      <c r="J31" s="200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>
      <c r="A32" s="73"/>
      <c r="B32" s="1"/>
      <c r="C32" s="1"/>
      <c r="D32" s="1"/>
      <c r="E32" s="199"/>
      <c r="F32" s="199"/>
      <c r="G32" s="199"/>
      <c r="H32" s="199"/>
      <c r="I32" s="199"/>
      <c r="J32" s="200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>
      <c r="A33" s="73"/>
      <c r="B33" s="1"/>
      <c r="C33" s="1"/>
      <c r="D33" s="1"/>
      <c r="E33" s="199"/>
      <c r="F33" s="199"/>
      <c r="G33" s="199"/>
      <c r="H33" s="199"/>
      <c r="I33" s="199"/>
      <c r="J33" s="200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>
      <c r="A34" s="73"/>
      <c r="B34" s="1"/>
      <c r="C34" s="1"/>
      <c r="D34" s="1"/>
      <c r="E34" s="199"/>
      <c r="F34" s="199"/>
      <c r="G34" s="199"/>
      <c r="H34" s="199"/>
      <c r="I34" s="199"/>
      <c r="J34" s="200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>
      <c r="A35" s="73"/>
      <c r="B35" s="1"/>
      <c r="C35" s="1"/>
      <c r="D35" s="1"/>
      <c r="E35" s="199"/>
      <c r="F35" s="199"/>
      <c r="G35" s="199"/>
      <c r="H35" s="199"/>
      <c r="I35" s="199"/>
      <c r="J35" s="200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>
      <c r="A36" s="73"/>
      <c r="B36" s="1"/>
      <c r="C36" s="1"/>
      <c r="D36" s="1"/>
      <c r="E36" s="199"/>
      <c r="F36" s="199"/>
      <c r="G36" s="199"/>
      <c r="H36" s="199"/>
      <c r="I36" s="199"/>
      <c r="J36" s="200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>
      <c r="A37" s="73"/>
      <c r="B37" s="1"/>
      <c r="C37" s="1"/>
      <c r="D37" s="1"/>
      <c r="E37" s="199"/>
      <c r="F37" s="199"/>
      <c r="G37" s="199"/>
      <c r="H37" s="199"/>
      <c r="I37" s="199"/>
      <c r="J37" s="200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>
      <c r="A38" s="73"/>
      <c r="B38" s="1"/>
      <c r="C38" s="1"/>
      <c r="D38" s="1"/>
      <c r="E38" s="199"/>
      <c r="F38" s="199"/>
      <c r="G38" s="199"/>
      <c r="H38" s="199"/>
      <c r="I38" s="199"/>
      <c r="J38" s="200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>
      <c r="A39" s="73"/>
      <c r="B39" s="1"/>
      <c r="C39" s="1"/>
      <c r="D39" s="1"/>
      <c r="E39" s="199"/>
      <c r="F39" s="199"/>
      <c r="G39" s="199"/>
      <c r="H39" s="199"/>
      <c r="I39" s="199"/>
      <c r="J39" s="200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>
      <c r="A40" s="73"/>
      <c r="B40" s="1"/>
      <c r="C40" s="1"/>
      <c r="D40" s="1"/>
      <c r="E40" s="199"/>
      <c r="F40" s="199"/>
      <c r="G40" s="199"/>
      <c r="H40" s="199"/>
      <c r="I40" s="199"/>
      <c r="J40" s="200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>
      <c r="A41" s="73"/>
      <c r="B41" s="1"/>
      <c r="C41" s="1"/>
      <c r="D41" s="1"/>
      <c r="E41" s="199"/>
      <c r="F41" s="199"/>
      <c r="G41" s="199"/>
      <c r="H41" s="199"/>
      <c r="I41" s="199"/>
      <c r="J41" s="200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>
      <c r="A42" s="73"/>
      <c r="B42" s="1"/>
      <c r="C42" s="1"/>
      <c r="D42" s="1"/>
      <c r="E42" s="199"/>
      <c r="F42" s="199"/>
      <c r="G42" s="199"/>
      <c r="H42" s="199"/>
      <c r="I42" s="199"/>
      <c r="J42" s="200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>
      <c r="A43" s="73"/>
      <c r="B43" s="1"/>
      <c r="C43" s="1"/>
      <c r="D43" s="1"/>
      <c r="E43" s="199"/>
      <c r="F43" s="199"/>
      <c r="G43" s="199"/>
      <c r="H43" s="199"/>
      <c r="I43" s="199"/>
      <c r="J43" s="200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>
      <c r="A44" s="73"/>
      <c r="B44" s="1"/>
      <c r="C44" s="1"/>
      <c r="D44" s="1"/>
      <c r="E44" s="199"/>
      <c r="F44" s="199"/>
      <c r="G44" s="199"/>
      <c r="H44" s="199"/>
      <c r="I44" s="199"/>
      <c r="J44" s="200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>
      <c r="A45" s="73"/>
      <c r="B45" s="1"/>
      <c r="C45" s="1"/>
      <c r="D45" s="1"/>
      <c r="E45" s="199"/>
      <c r="F45" s="199"/>
      <c r="G45" s="199"/>
      <c r="H45" s="199"/>
      <c r="I45" s="199"/>
      <c r="J45" s="200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>
      <c r="A46" s="73"/>
      <c r="B46" s="1"/>
      <c r="C46" s="1"/>
      <c r="D46" s="1"/>
      <c r="E46" s="199"/>
      <c r="F46" s="199"/>
      <c r="G46" s="199"/>
      <c r="H46" s="199"/>
      <c r="I46" s="199"/>
      <c r="J46" s="200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>
      <c r="A47" s="73"/>
      <c r="B47" s="1"/>
      <c r="C47" s="1"/>
      <c r="D47" s="1"/>
      <c r="E47" s="199"/>
      <c r="F47" s="199"/>
      <c r="G47" s="199"/>
      <c r="H47" s="199"/>
      <c r="I47" s="199"/>
      <c r="J47" s="200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>
      <c r="A48" s="161" t="s">
        <v>41</v>
      </c>
      <c r="B48" s="162"/>
      <c r="C48" s="82"/>
      <c r="D48" s="1"/>
      <c r="E48" s="199"/>
      <c r="F48" s="199"/>
      <c r="G48" s="199"/>
      <c r="H48" s="199"/>
      <c r="I48" s="199"/>
      <c r="J48" s="200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>
      <c r="A49" s="163" t="s">
        <v>55</v>
      </c>
      <c r="B49" s="164"/>
      <c r="C49" s="164"/>
      <c r="D49" s="164"/>
      <c r="E49" s="164"/>
      <c r="F49" s="164"/>
      <c r="G49" s="164"/>
      <c r="H49" s="164"/>
      <c r="I49" s="164"/>
      <c r="J49" s="165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>
      <c r="A50" s="166"/>
      <c r="B50" s="164"/>
      <c r="C50" s="164"/>
      <c r="D50" s="164"/>
      <c r="E50" s="164"/>
      <c r="F50" s="164"/>
      <c r="G50" s="164"/>
      <c r="H50" s="164"/>
      <c r="I50" s="164"/>
      <c r="J50" s="165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>
      <c r="A51" s="166"/>
      <c r="B51" s="164"/>
      <c r="C51" s="164"/>
      <c r="D51" s="164"/>
      <c r="E51" s="164"/>
      <c r="F51" s="164"/>
      <c r="G51" s="164"/>
      <c r="H51" s="164"/>
      <c r="I51" s="164"/>
      <c r="J51" s="165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>
      <c r="A52" s="166"/>
      <c r="B52" s="164"/>
      <c r="C52" s="164"/>
      <c r="D52" s="164"/>
      <c r="E52" s="164"/>
      <c r="F52" s="164"/>
      <c r="G52" s="164"/>
      <c r="H52" s="164"/>
      <c r="I52" s="164"/>
      <c r="J52" s="165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>
      <c r="A53" s="166"/>
      <c r="B53" s="164"/>
      <c r="C53" s="164"/>
      <c r="D53" s="164"/>
      <c r="E53" s="164"/>
      <c r="F53" s="164"/>
      <c r="G53" s="164"/>
      <c r="H53" s="164"/>
      <c r="I53" s="164"/>
      <c r="J53" s="165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>
      <c r="A54" s="159" t="s">
        <v>57</v>
      </c>
      <c r="B54" s="160"/>
      <c r="C54" s="160"/>
      <c r="D54" s="83"/>
      <c r="E54" s="83"/>
      <c r="F54" s="83"/>
      <c r="G54" s="90" t="s">
        <v>25</v>
      </c>
      <c r="H54" s="91"/>
      <c r="I54" s="70"/>
      <c r="J54" s="71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>
      <c r="A55" s="194"/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</row>
    <row r="56" spans="1:20">
      <c r="A56" s="194"/>
      <c r="B56" s="194"/>
      <c r="C56" s="194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4"/>
      <c r="O56" s="194"/>
      <c r="P56" s="194"/>
      <c r="Q56" s="194"/>
      <c r="R56" s="194"/>
      <c r="S56" s="194"/>
      <c r="T56" s="194"/>
    </row>
    <row r="57" spans="1:20">
      <c r="A57" s="194"/>
      <c r="B57" s="194"/>
      <c r="C57" s="194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4"/>
      <c r="O57" s="194"/>
      <c r="P57" s="194"/>
      <c r="Q57" s="194"/>
      <c r="R57" s="194"/>
      <c r="S57" s="194"/>
      <c r="T57" s="194"/>
    </row>
    <row r="58" spans="1:20">
      <c r="A58" s="194"/>
      <c r="B58" s="194"/>
      <c r="C58" s="194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/>
      <c r="Q58" s="194"/>
      <c r="R58" s="194"/>
      <c r="S58" s="194"/>
      <c r="T58" s="194"/>
    </row>
    <row r="59" spans="1:20">
      <c r="A59" s="194"/>
      <c r="B59" s="194"/>
      <c r="C59" s="194"/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</row>
    <row r="60" spans="1:20">
      <c r="A60" s="194"/>
      <c r="B60" s="194"/>
      <c r="C60" s="194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</row>
    <row r="61" spans="1:20">
      <c r="A61" s="194"/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94"/>
      <c r="T61" s="194"/>
    </row>
    <row r="62" spans="1:20" ht="13.5" customHeight="1">
      <c r="A62" s="195"/>
      <c r="B62" s="195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2012-03-18T12:59:48Z</cp:lastPrinted>
  <dcterms:created xsi:type="dcterms:W3CDTF">2006-09-16T00:00:00Z</dcterms:created>
  <dcterms:modified xsi:type="dcterms:W3CDTF">2012-03-18T13:18:52Z</dcterms:modified>
  <cp:category>Рентгенэндоваскулярные хирурги</cp:category>
</cp:coreProperties>
</file>