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<sst xmlns="http://schemas.openxmlformats.org/spreadsheetml/2006/main" count="100" uniqueCount="72">
  <si>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</si>
  <si>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</si>
  <si>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</si>
  <si>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</si>
  <si>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</si>
  <si>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</si>
  <si>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</si>
  <si>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</si>
  <si>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</si>
  <si>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</si>
  <si>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</si>
  <si>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</si>
  <si>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</si>
  <si>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</si>
  <si>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</si>
  <si>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</si>
  <si>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</si>
  <si>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</si>
  <si>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</si>
  <si>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</si>
  <si>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</si>
  <si>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</si>
  <si>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</si>
  <si>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</si>
  <si>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</si>
  <si>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</si>
  <si>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</si>
  <si>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</si>
  <si>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</si>
  <si>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</si>
  <si>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</si>
  <si>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</si>
  <si>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</si>
  <si>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</si>
  <si>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</si>
  <si>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</si>
  <si>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</si>
  <si>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</si>
  <si>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</si>
  <si>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</si>
  <si>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</si>
  <si>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Интродъюссер извлечён</t>
  </si>
  <si>
    <t>200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</si>
  <si>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</si>
  <si>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</si>
  <si>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</si>
  <si>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</si>
  <si>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>Ultravist  370</t>
  </si>
  <si>
    <t xml:space="preserve"> 2.4</t>
  </si>
  <si>
    <t>Щербаков А.С.</t>
  </si>
  <si>
    <t>Капралова Е.А.</t>
  </si>
  <si>
    <t>__________</t>
  </si>
  <si>
    <t xml:space="preserve">Экстренное ЧКВ </t>
  </si>
  <si>
    <t>50 ml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</si>
  <si>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</si>
  <si>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t xml:space="preserve"> 07.04.12.     13.45.</t>
  </si>
  <si>
    <t>ОКС БПST</t>
  </si>
  <si>
    <t>Севринова О.В.</t>
  </si>
  <si>
    <t>Лоховинина В.В.</t>
  </si>
  <si>
    <t>правый</t>
  </si>
  <si>
    <t>Румянцев А.И.</t>
  </si>
  <si>
    <t>Багин С.А.</t>
  </si>
  <si>
    <t>РЕНТГЕНХИРУРГИ</t>
  </si>
  <si>
    <t>a.radialis dex.</t>
  </si>
  <si>
    <t>5 F.</t>
  </si>
  <si>
    <t>TIG 5 F</t>
  </si>
  <si>
    <t xml:space="preserve">СТЕНТИРОВАНИЕ ОА. </t>
  </si>
  <si>
    <t>ESU 3.5 5 F</t>
  </si>
  <si>
    <r>
      <t xml:space="preserve">Лучевым доступом 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 ESU 3.5 5 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Rinato </t>
    </r>
    <r>
      <rPr>
        <sz val="11"/>
        <color theme="1"/>
        <rFont val="Calibri"/>
        <family val="2"/>
        <charset val="204"/>
        <scheme val="minor"/>
      </rPr>
      <t xml:space="preserve">заведен в дистальное русло ОА. По проводнику в  зону критического стеноза  ОА заведен и позиционирован  баллонный катетер </t>
    </r>
    <r>
      <rPr>
        <b/>
        <sz val="11"/>
        <color theme="1"/>
        <rFont val="Calibri"/>
        <family val="2"/>
        <charset val="204"/>
        <scheme val="minor"/>
      </rPr>
      <t>Angioline Colubris  3.5-15 мм</t>
    </r>
    <r>
      <rPr>
        <sz val="11"/>
        <color theme="1"/>
        <rFont val="Calibri"/>
        <family val="2"/>
        <charset val="204"/>
        <scheme val="minor"/>
      </rPr>
      <t xml:space="preserve">, выполнена предилятация давлением 6 атм. экспозиция 20 сек. На контрольной съемке: стеноз  60%, кровоток  TIMI II.  Далее, по проводнику в  зону ранее критического  стеноза заведен и позиционирован  </t>
    </r>
    <r>
      <rPr>
        <b/>
        <sz val="11"/>
        <color theme="1"/>
        <rFont val="Calibri"/>
        <family val="2"/>
        <charset val="204"/>
        <scheme val="minor"/>
      </rPr>
      <t xml:space="preserve">BMS стент Sinus 4.0 - 15, </t>
    </r>
    <r>
      <rPr>
        <sz val="11"/>
        <color theme="1"/>
        <rFont val="Calibri"/>
        <family val="2"/>
        <charset val="204"/>
        <scheme val="minor"/>
      </rPr>
      <t xml:space="preserve"> имплантация давлением 12 атм. время 30 сек. При контрольной съемке стент полностью расправлен, проходим, кровоток TIMI III.  Ангиографический результат удовлетворительный. Пациент в стабильном состоянии переводиться в блок интенсивной терапии для дальнейшего наблюдения и лечения.</t>
    </r>
  </si>
  <si>
    <t>Sol. lidocaini 1%</t>
  </si>
  <si>
    <t>2ml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</si>
  <si>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среднего сегмента. TIMI 0.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Крупная артерия (диаметр до 4.5 мм), на границе проксимального и среднего сегмента стеноз 98%, стеноз дистального сегмента 60%. Стенозы ВТК среднего сегмента до 70%. Кровоток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гипоплазия, стеноз проксимального сегмента 90%. ЗМЖА слабо развиты. 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нет.                                 Пациент с прогрессирующим характером ишемических симптомов в течении 48 ч, на ЭКГ депрессия сегмента ST в II, III, aVF, V3-V6, а также с учётом ангиографической картины: критический стеноз ОА показана экстренная ЧКВ. Согласие получено.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</si>
</sst>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29" fillId="0" borderId="0" xfId="0" applyFont="1" applyFill="1" applyBorder="1"/>
    <xf numFmtId="0" fontId="37" fillId="0" borderId="25" xfId="0" applyFont="1" applyFill="1" applyBorder="1" applyAlignment="1">
      <alignment horizontal="left" vertical="center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0" fillId="0" borderId="1" xfId="0" applyBorder="1" applyAlignment="1">
      <alignment wrapText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33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6" fillId="0" borderId="1" xfId="0" applyFont="1" applyBorder="1" applyAlignment="1">
      <alignment wrapText="1"/>
    </xf>
    <xf numFmtId="0" fontId="45" fillId="0" borderId="1" xfId="0" applyFont="1" applyBorder="1" applyAlignment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Ruler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44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0" t="s">
        <v>27</v>
      </c>
      <c r="D2" s="121"/>
      <c r="E2" s="121"/>
      <c r="F2" s="121"/>
      <c r="G2" s="121"/>
      <c r="H2" s="121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5" t="s">
        <v>28</v>
      </c>
      <c r="C3" s="96"/>
      <c r="D3" s="96"/>
      <c r="E3" s="96"/>
      <c r="F3" s="96"/>
      <c r="G3" s="96"/>
      <c r="H3" s="96"/>
      <c r="I3" s="96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2" t="s">
        <v>45</v>
      </c>
      <c r="C4" s="122"/>
      <c r="D4" s="122"/>
      <c r="E4" s="122"/>
      <c r="F4" s="122"/>
      <c r="G4" s="122"/>
      <c r="H4" s="122"/>
      <c r="I4" s="122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3" t="s">
        <v>46</v>
      </c>
      <c r="C5" s="104"/>
      <c r="D5" s="104"/>
      <c r="E5" s="104"/>
      <c r="F5" s="104"/>
      <c r="G5" s="104"/>
      <c r="H5" s="104"/>
      <c r="I5" s="104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3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 t="s">
        <v>55</v>
      </c>
      <c r="C7" s="78">
        <v>0.60763888888888895</v>
      </c>
      <c r="D7" s="22"/>
      <c r="E7" s="123" t="s">
        <v>62</v>
      </c>
      <c r="F7" s="124"/>
      <c r="G7" s="125" t="s">
        <v>49</v>
      </c>
      <c r="H7" s="125"/>
      <c r="I7" s="105" t="s">
        <v>61</v>
      </c>
      <c r="J7" s="106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60</v>
      </c>
      <c r="C8" s="129"/>
      <c r="D8" s="22"/>
      <c r="E8" s="22"/>
      <c r="F8" s="22"/>
      <c r="G8" s="113" t="s">
        <v>4</v>
      </c>
      <c r="H8" s="114"/>
      <c r="I8" s="107" t="s">
        <v>57</v>
      </c>
      <c r="J8" s="108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1">
        <v>18974</v>
      </c>
      <c r="C9" s="112"/>
      <c r="D9" s="22"/>
      <c r="E9" s="22"/>
      <c r="F9" s="22"/>
      <c r="G9" s="113" t="s">
        <v>5</v>
      </c>
      <c r="H9" s="114"/>
      <c r="I9" s="107" t="s">
        <v>58</v>
      </c>
      <c r="J9" s="108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09" t="s">
        <v>56</v>
      </c>
      <c r="C10" s="110"/>
      <c r="D10" s="22"/>
      <c r="E10" s="22"/>
      <c r="F10" s="22"/>
      <c r="G10" s="113" t="s">
        <v>6</v>
      </c>
      <c r="H10" s="114"/>
      <c r="I10" s="107" t="s">
        <v>50</v>
      </c>
      <c r="J10" s="108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5">
        <v>2460</v>
      </c>
      <c r="C11" s="84">
        <v>35</v>
      </c>
      <c r="D11" s="25"/>
      <c r="E11" s="23"/>
      <c r="F11" s="23"/>
      <c r="G11" s="113" t="s">
        <v>7</v>
      </c>
      <c r="H11" s="114"/>
      <c r="I11" s="107" t="s">
        <v>51</v>
      </c>
      <c r="J11" s="108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8</v>
      </c>
      <c r="B13" s="131"/>
      <c r="C13" s="132" t="s">
        <v>69</v>
      </c>
      <c r="D13" s="133"/>
      <c r="E13" s="52" t="s">
        <v>70</v>
      </c>
      <c r="F13" s="140" t="s">
        <v>9</v>
      </c>
      <c r="G13" s="141"/>
      <c r="H13" s="141"/>
      <c r="I13" s="138" t="s">
        <v>63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7"/>
      <c r="C14" s="148"/>
      <c r="D14" s="53" t="s">
        <v>64</v>
      </c>
      <c r="E14" s="140" t="s">
        <v>10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3"/>
      <c r="C17" s="83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11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15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13</v>
      </c>
      <c r="B21" s="30"/>
      <c r="C21" s="22"/>
      <c r="D21" s="22"/>
      <c r="E21" s="32"/>
      <c r="F21" s="30"/>
      <c r="G21" s="34"/>
      <c r="H21" s="35"/>
      <c r="I21" s="86" t="s">
        <v>65</v>
      </c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5" t="s">
        <v>17</v>
      </c>
      <c r="B22" s="116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47</v>
      </c>
      <c r="C24" s="127"/>
      <c r="D24" s="13" t="s">
        <v>53</v>
      </c>
      <c r="E24" s="119" t="s">
        <v>31</v>
      </c>
      <c r="F24" s="119"/>
      <c r="G24" s="14"/>
      <c r="H24" s="119" t="s">
        <v>19</v>
      </c>
      <c r="I24" s="119"/>
      <c r="J24" s="15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7" t="s">
        <v>21</v>
      </c>
      <c r="B25" s="98"/>
      <c r="C25" s="98"/>
      <c r="D25" s="98"/>
      <c r="E25" s="98"/>
      <c r="F25" s="98"/>
      <c r="G25" s="98"/>
      <c r="H25" s="98"/>
      <c r="I25" s="98"/>
      <c r="J25" s="99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59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43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0" t="s">
        <v>71</v>
      </c>
      <c r="F28" s="101"/>
      <c r="G28" s="101"/>
      <c r="H28" s="101"/>
      <c r="I28" s="101"/>
      <c r="J28" s="102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12</v>
      </c>
      <c r="B37" s="41"/>
      <c r="C37" s="41"/>
      <c r="D37" s="41"/>
      <c r="E37" s="101"/>
      <c r="F37" s="101"/>
      <c r="G37" s="101"/>
      <c r="H37" s="101"/>
      <c r="I37" s="101"/>
      <c r="J37" s="102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1"/>
      <c r="F39" s="101"/>
      <c r="G39" s="101"/>
      <c r="H39" s="101"/>
      <c r="I39" s="101"/>
      <c r="J39" s="102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88" t="s">
        <v>38</v>
      </c>
      <c r="B51" s="89"/>
      <c r="C51" s="22"/>
      <c r="D51" s="22"/>
      <c r="E51" s="101"/>
      <c r="F51" s="101"/>
      <c r="G51" s="101"/>
      <c r="H51" s="101"/>
      <c r="I51" s="101"/>
      <c r="J51" s="102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0" t="s">
        <v>52</v>
      </c>
      <c r="B52" s="91"/>
      <c r="C52" s="92"/>
      <c r="D52" s="92"/>
      <c r="E52" s="92"/>
      <c r="F52" s="92"/>
      <c r="G52" s="92"/>
      <c r="H52" s="92"/>
      <c r="I52" s="92"/>
      <c r="J52" s="93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4"/>
      <c r="B53" s="92"/>
      <c r="C53" s="92"/>
      <c r="D53" s="92"/>
      <c r="E53" s="92"/>
      <c r="F53" s="92"/>
      <c r="G53" s="92"/>
      <c r="H53" s="92"/>
      <c r="I53" s="92"/>
      <c r="J53" s="93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14.25" customHeight="1">
      <c r="A54" s="135" t="s">
        <v>41</v>
      </c>
      <c r="B54" s="136"/>
      <c r="C54" s="136"/>
      <c r="D54" s="45"/>
      <c r="E54" s="45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E7:F7"/>
    <mergeCell ref="G8:H8"/>
    <mergeCell ref="G11:H11"/>
    <mergeCell ref="G7:H7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"1 ml,2ml,5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66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4" t="str">
        <f>'Диагностика КГ'!B7</f>
        <v xml:space="preserve"> 07.04.12.     13.45.</v>
      </c>
      <c r="C7" s="78">
        <v>0.60763888888888895</v>
      </c>
      <c r="D7" s="22"/>
      <c r="E7" s="123" t="s">
        <v>62</v>
      </c>
      <c r="F7" s="124"/>
      <c r="G7" s="193" t="s">
        <v>49</v>
      </c>
      <c r="H7" s="194"/>
      <c r="I7" s="190" t="str">
        <f>'Диагностика КГ'!I7:J7</f>
        <v>Багин С.А.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Румянцев А.И.</v>
      </c>
      <c r="C8" s="192"/>
      <c r="D8" s="22"/>
      <c r="E8" s="22"/>
      <c r="F8" s="22"/>
      <c r="G8" s="113" t="s">
        <v>4</v>
      </c>
      <c r="H8" s="114"/>
      <c r="I8" s="175" t="str">
        <f>'Диагностика КГ'!I8:J8</f>
        <v>Севринова О.В.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3">
        <f>'Диагностика КГ'!B9:C9</f>
        <v>18974</v>
      </c>
      <c r="C9" s="204"/>
      <c r="D9" s="22"/>
      <c r="E9" s="22"/>
      <c r="F9" s="22"/>
      <c r="G9" s="113" t="s">
        <v>5</v>
      </c>
      <c r="H9" s="114"/>
      <c r="I9" s="175" t="str">
        <f>'Диагностика КГ'!I9:J9</f>
        <v>Лоховинина В.В.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5" t="str">
        <f>'Диагностика КГ'!B10:C10</f>
        <v>ОКС БПST</v>
      </c>
      <c r="C10" s="206"/>
      <c r="D10" s="22"/>
      <c r="E10" s="22"/>
      <c r="F10" s="22"/>
      <c r="G10" s="113" t="s">
        <v>6</v>
      </c>
      <c r="H10" s="114"/>
      <c r="I10" s="175" t="str">
        <f>'Диагностика КГ'!I10:J10</f>
        <v>Капралова Е.А.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5">
        <f>ОТДЕЛЕНИЕ</f>
        <v>2460</v>
      </c>
      <c r="C11" s="75">
        <f>'Диагностика КГ'!C11</f>
        <v>35</v>
      </c>
      <c r="D11" s="25"/>
      <c r="E11" s="23"/>
      <c r="F11" s="23"/>
      <c r="G11" s="113" t="s">
        <v>7</v>
      </c>
      <c r="H11" s="114"/>
      <c r="I11" s="175" t="str">
        <f>'Диагностика КГ'!I11:J11</f>
        <v>__________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8</v>
      </c>
      <c r="B13" s="131"/>
      <c r="C13" s="132" t="s">
        <v>69</v>
      </c>
      <c r="D13" s="133"/>
      <c r="E13" s="52" t="s">
        <v>70</v>
      </c>
      <c r="F13" s="140" t="s">
        <v>9</v>
      </c>
      <c r="G13" s="141"/>
      <c r="H13" s="141"/>
      <c r="I13" s="138" t="s">
        <v>63</v>
      </c>
      <c r="J13" s="210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29</v>
      </c>
      <c r="B14" s="137"/>
      <c r="C14" s="148"/>
      <c r="D14" s="53" t="s">
        <v>64</v>
      </c>
      <c r="E14" s="161" t="s">
        <v>32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33</v>
      </c>
      <c r="C15" s="165"/>
      <c r="D15" s="165"/>
      <c r="E15" s="168"/>
      <c r="F15" s="164" t="s">
        <v>34</v>
      </c>
      <c r="G15" s="168"/>
      <c r="H15" s="164" t="s">
        <v>35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14</v>
      </c>
      <c r="B16" s="63"/>
      <c r="C16" s="60"/>
      <c r="D16" s="60"/>
      <c r="E16" s="61"/>
      <c r="F16" s="59"/>
      <c r="G16" s="62"/>
      <c r="H16" s="22"/>
      <c r="I16" s="79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5.75">
      <c r="A17" s="57" t="s">
        <v>13</v>
      </c>
      <c r="B17" s="64"/>
      <c r="C17" s="65"/>
      <c r="D17" s="66"/>
      <c r="E17" s="34"/>
      <c r="F17" s="65"/>
      <c r="G17" s="34"/>
      <c r="H17" s="33"/>
      <c r="I17" s="80" t="s">
        <v>37</v>
      </c>
      <c r="J17" s="87" t="s">
        <v>67</v>
      </c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5" t="s">
        <v>17</v>
      </c>
      <c r="B18" s="116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8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7" t="s">
        <v>18</v>
      </c>
      <c r="B20" s="177" t="s">
        <v>47</v>
      </c>
      <c r="C20" s="178"/>
      <c r="D20" s="76" t="s">
        <v>42</v>
      </c>
      <c r="E20" s="119" t="s">
        <v>31</v>
      </c>
      <c r="F20" s="119"/>
      <c r="G20" s="14">
        <v>0.26666666666666666</v>
      </c>
      <c r="H20" s="119" t="s">
        <v>36</v>
      </c>
      <c r="I20" s="119"/>
      <c r="J20" s="15" t="s">
        <v>48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1"/>
      <c r="E21" s="207" t="s">
        <v>39</v>
      </c>
      <c r="F21" s="208"/>
      <c r="G21" s="208"/>
      <c r="H21" s="208"/>
      <c r="I21" s="208"/>
      <c r="J21" s="209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2"/>
      <c r="B22" s="1"/>
      <c r="C22" s="1"/>
      <c r="D22" s="1"/>
      <c r="E22" s="211" t="s">
        <v>68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2"/>
      <c r="B23" s="1"/>
      <c r="C23" s="1"/>
      <c r="D23" s="73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2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2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2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2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2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2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2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2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2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2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2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2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2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2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2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2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2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2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2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2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2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2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2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2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7" t="s">
        <v>40</v>
      </c>
      <c r="B48" s="198"/>
      <c r="C48" s="81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9" t="s">
        <v>54</v>
      </c>
      <c r="B49" s="200"/>
      <c r="C49" s="200"/>
      <c r="D49" s="200"/>
      <c r="E49" s="200"/>
      <c r="F49" s="200"/>
      <c r="G49" s="200"/>
      <c r="H49" s="200"/>
      <c r="I49" s="200"/>
      <c r="J49" s="201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2"/>
      <c r="B50" s="200"/>
      <c r="C50" s="200"/>
      <c r="D50" s="200"/>
      <c r="E50" s="200"/>
      <c r="F50" s="200"/>
      <c r="G50" s="200"/>
      <c r="H50" s="200"/>
      <c r="I50" s="200"/>
      <c r="J50" s="201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2"/>
      <c r="B51" s="200"/>
      <c r="C51" s="200"/>
      <c r="D51" s="200"/>
      <c r="E51" s="200"/>
      <c r="F51" s="200"/>
      <c r="G51" s="200"/>
      <c r="H51" s="200"/>
      <c r="I51" s="200"/>
      <c r="J51" s="201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2"/>
      <c r="B52" s="200"/>
      <c r="C52" s="200"/>
      <c r="D52" s="200"/>
      <c r="E52" s="200"/>
      <c r="F52" s="200"/>
      <c r="G52" s="200"/>
      <c r="H52" s="200"/>
      <c r="I52" s="200"/>
      <c r="J52" s="201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2"/>
      <c r="B53" s="200"/>
      <c r="C53" s="200"/>
      <c r="D53" s="200"/>
      <c r="E53" s="200"/>
      <c r="F53" s="200"/>
      <c r="G53" s="200"/>
      <c r="H53" s="200"/>
      <c r="I53" s="200"/>
      <c r="J53" s="201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5" t="s">
        <v>41</v>
      </c>
      <c r="B54" s="196"/>
      <c r="C54" s="196"/>
      <c r="D54" s="82"/>
      <c r="E54" s="82"/>
      <c r="F54" s="82"/>
      <c r="G54" s="137" t="s">
        <v>24</v>
      </c>
      <c r="H54" s="131"/>
      <c r="I54" s="69"/>
      <c r="J54" s="70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0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G8:H8"/>
    <mergeCell ref="I8:J8"/>
    <mergeCell ref="G7:H7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ml,2ml,5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2012-04-07T16:36:39Z</cp:lastPrinted>
  <dcterms:created xsi:type="dcterms:W3CDTF">2006-09-16T00:00:00Z</dcterms:created>
  <dcterms:modified xsi:type="dcterms:W3CDTF">2012-04-07T19:10:10Z</dcterms:modified>
  <cp:category>Рентгенэндоваскулярные хирурги</cp:category>
</cp:coreProperties>
</file>