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<sst xmlns="http://schemas.openxmlformats.org/spreadsheetml/2006/main" count="99" uniqueCount="71">
  <si>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</si>
  <si>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</si>
  <si>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</si>
  <si>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</si>
  <si>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</si>
  <si>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</si>
  <si>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</si>
  <si>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</si>
  <si>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</si>
  <si>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</si>
  <si>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</si>
  <si>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</si>
  <si>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</si>
  <si>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</si>
  <si>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</si>
  <si>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</si>
  <si>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</si>
  <si>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</si>
  <si>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</si>
  <si>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</si>
  <si>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</si>
  <si>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</si>
  <si>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</si>
  <si>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</si>
  <si>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</si>
  <si>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</si>
  <si>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</si>
  <si>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</si>
  <si>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</si>
  <si>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</si>
  <si>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</si>
  <si>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</si>
  <si>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</si>
  <si>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</si>
  <si>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</si>
  <si>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</si>
  <si>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</si>
  <si>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</si>
  <si>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</si>
  <si>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</si>
  <si>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</si>
  <si>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</si>
  <si>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</si>
  <si>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</si>
  <si>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200 ml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</si>
  <si>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</si>
  <si>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</si>
  <si>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</si>
  <si>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</si>
  <si>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</si>
  <si>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</si>
  <si>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</si>
  <si>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</si>
  <si>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>Щербаков А.С.</t>
  </si>
  <si>
    <t xml:space="preserve">Экстренное ЧКВ </t>
  </si>
  <si>
    <t>50 ml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</si>
  <si>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</si>
  <si>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</si>
  <si>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 xml:space="preserve"> 09.04.12.17.50.</t>
  </si>
  <si>
    <t xml:space="preserve"> Черепанин И.И.</t>
  </si>
  <si>
    <t xml:space="preserve"> 26.01.1942.</t>
  </si>
  <si>
    <t>Лебедева О.В.</t>
  </si>
  <si>
    <t>Блохина И.С.</t>
  </si>
  <si>
    <t xml:space="preserve"> 8.06.</t>
  </si>
  <si>
    <t>Optiray 350</t>
  </si>
  <si>
    <t>Ермолин М.В.</t>
  </si>
  <si>
    <t>Черткова О.Н.</t>
  </si>
  <si>
    <t>левый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</si>
  <si>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подострая субокклюзия проксимального сегмента с градацией кровотока TIMI 0-I.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крупная (диаметр до 4.0 мм), стеноз среднего сегмента 50%, стенозы дистального 60%. ВТК (диаметр до 3 мм, угол отхождения ВТК по отношению к ОА = 90°), стеноз проксимального сегмента 75%. ЗБА (до 2.5 мм), стенозы проксимального сегмента до 50%.  Кровоток по артериям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гиполазирована, стеноз в дистальном сегменте 70%.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слабые межсистемные коллатерали из ВОК в дистальный сегмент ПМЖА.                        Пациент с острым передним ИМ з.Q от 08.04.12 с многократным рецидивирующим болевым синдромом показана КАГ, с учётом клиники и ангиографической картины коронарного русла: субокклюзия ПМЖА с градацией кровотока TIMI 0-I показана экстренное ЧКВ. Согласие получено.</t>
    </r>
  </si>
  <si>
    <t xml:space="preserve">РЕКАНАЛИЗАЦИЯ И СТЕНТИРОВАНИЕ ПМЖА. 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</si>
  <si>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Extra S'Port </t>
    </r>
    <r>
      <rPr>
        <sz val="11"/>
        <color theme="1"/>
        <rFont val="Calibri"/>
        <family val="2"/>
        <charset val="204"/>
        <scheme val="minor"/>
      </rPr>
      <t xml:space="preserve">заведен в дистальное русло ПМЖА. Выполнена реканализация баллонным катетером </t>
    </r>
    <r>
      <rPr>
        <b/>
        <sz val="11"/>
        <color theme="1"/>
        <rFont val="Calibri"/>
        <family val="2"/>
        <charset val="204"/>
        <scheme val="minor"/>
      </rPr>
      <t>Angioline Colubris  2.0-15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экспозиция 20 сек. На контрольной съемке: стеноз  70%, кровоток восстановлен до TIMI III. По артерии в среднем сегменте определяется 55% стеноз.  Далее, по проводнику в  зону ранее критического  стеноза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 xml:space="preserve">BMS стент Sinus 3.5 - 16,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16 атм. время 30 сек. При контрольной съемке стент полностью расправлен, проходим,  резидуального стеноза нет, кровоток TIMI III.  Ангиографический результат удовлетворительный. Пациент в стабильном состоянии переводиться в блок интенсивной терапии для дальнейшего наблюдения и лечения.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</si>
</sst>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topLeftCell="A16" zoomScaleSheetLayoutView="100" workbookViewId="0">
      <selection activeCell="B24" sqref="B24:C24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48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9" t="s">
        <v>29</v>
      </c>
      <c r="C3" s="140"/>
      <c r="D3" s="140"/>
      <c r="E3" s="140"/>
      <c r="F3" s="140"/>
      <c r="G3" s="140"/>
      <c r="H3" s="140"/>
      <c r="I3" s="140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49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7" t="s">
        <v>50</v>
      </c>
      <c r="C5" s="148"/>
      <c r="D5" s="148"/>
      <c r="E5" s="148"/>
      <c r="F5" s="148"/>
      <c r="G5" s="148"/>
      <c r="H5" s="148"/>
      <c r="I5" s="148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58</v>
      </c>
      <c r="C7" s="79">
        <v>0.75347222222222221</v>
      </c>
      <c r="D7" s="22"/>
      <c r="E7" s="22"/>
      <c r="F7" s="22"/>
      <c r="G7" s="128" t="s">
        <v>4</v>
      </c>
      <c r="H7" s="129"/>
      <c r="I7" s="149" t="s">
        <v>53</v>
      </c>
      <c r="J7" s="15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59</v>
      </c>
      <c r="C8" s="120"/>
      <c r="D8" s="22"/>
      <c r="E8" s="22"/>
      <c r="F8" s="22"/>
      <c r="G8" s="130" t="s">
        <v>5</v>
      </c>
      <c r="H8" s="131"/>
      <c r="I8" s="126" t="s">
        <v>61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3" t="s">
        <v>60</v>
      </c>
      <c r="C9" s="154"/>
      <c r="D9" s="22"/>
      <c r="E9" s="22"/>
      <c r="F9" s="22"/>
      <c r="G9" s="130" t="s">
        <v>6</v>
      </c>
      <c r="H9" s="131"/>
      <c r="I9" s="126" t="s">
        <v>65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1" t="s">
        <v>57</v>
      </c>
      <c r="C10" s="152"/>
      <c r="D10" s="22"/>
      <c r="E10" s="22"/>
      <c r="F10" s="22"/>
      <c r="G10" s="130" t="s">
        <v>7</v>
      </c>
      <c r="H10" s="131"/>
      <c r="I10" s="126" t="s">
        <v>62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2504</v>
      </c>
      <c r="C11" s="85">
        <v>35</v>
      </c>
      <c r="D11" s="25"/>
      <c r="E11" s="23"/>
      <c r="F11" s="23"/>
      <c r="G11" s="130" t="s">
        <v>8</v>
      </c>
      <c r="H11" s="131"/>
      <c r="I11" s="126" t="s">
        <v>66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52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5" t="s">
        <v>18</v>
      </c>
      <c r="B22" s="156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64</v>
      </c>
      <c r="C24" s="117"/>
      <c r="D24" s="13" t="s">
        <v>55</v>
      </c>
      <c r="E24" s="118" t="s">
        <v>32</v>
      </c>
      <c r="F24" s="118"/>
      <c r="G24" s="14"/>
      <c r="H24" s="118" t="s">
        <v>20</v>
      </c>
      <c r="I24" s="118"/>
      <c r="J24" s="207" t="s">
        <v>51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1" t="s">
        <v>22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47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4" t="s">
        <v>68</v>
      </c>
      <c r="F28" s="145"/>
      <c r="G28" s="145"/>
      <c r="H28" s="145"/>
      <c r="I28" s="145"/>
      <c r="J28" s="14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5"/>
      <c r="F39" s="145"/>
      <c r="G39" s="145"/>
      <c r="H39" s="145"/>
      <c r="I39" s="145"/>
      <c r="J39" s="14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5"/>
      <c r="F51" s="145"/>
      <c r="G51" s="145"/>
      <c r="H51" s="145"/>
      <c r="I51" s="145"/>
      <c r="J51" s="14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54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8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28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29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31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69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 t="str">
        <f>'Диагностика КГ'!B7</f>
        <v xml:space="preserve"> 09.04.12.17.50.</v>
      </c>
      <c r="C7" s="79">
        <v>0.76041666666666663</v>
      </c>
      <c r="D7" s="22"/>
      <c r="E7" s="22"/>
      <c r="F7" s="22"/>
      <c r="G7" s="128" t="s">
        <v>4</v>
      </c>
      <c r="H7" s="129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 xml:space="preserve"> Черепанин И.И.</v>
      </c>
      <c r="C8" s="185"/>
      <c r="D8" s="22"/>
      <c r="E8" s="22"/>
      <c r="F8" s="22"/>
      <c r="G8" s="130" t="s">
        <v>5</v>
      </c>
      <c r="H8" s="131"/>
      <c r="I8" s="169" t="str">
        <f>'Диагностика КГ'!I8:J8</f>
        <v>Лебедева О.В.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 t="str">
        <f>'Диагностика КГ'!B9:C9</f>
        <v xml:space="preserve"> 26.01.1942.</v>
      </c>
      <c r="C9" s="168"/>
      <c r="D9" s="22"/>
      <c r="E9" s="22"/>
      <c r="F9" s="22"/>
      <c r="G9" s="130" t="s">
        <v>6</v>
      </c>
      <c r="H9" s="131"/>
      <c r="I9" s="169" t="str">
        <f>'Диагностика КГ'!I9:J9</f>
        <v>Ермолин М.В.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0" t="s">
        <v>7</v>
      </c>
      <c r="H10" s="131"/>
      <c r="I10" s="169" t="str">
        <f>'Диагностика КГ'!I10:J10</f>
        <v>Блохина И.С.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26</v>
      </c>
      <c r="B11" s="76">
        <f>ОТДЕЛЕНИЕ</f>
        <v>2504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9" t="str">
        <f>'Диагностика КГ'!I11:J11</f>
        <v>Черткова О.Н.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176" t="s">
        <v>42</v>
      </c>
      <c r="J13" s="93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2" t="s">
        <v>30</v>
      </c>
      <c r="B14" s="90"/>
      <c r="C14" s="103"/>
      <c r="D14" s="53" t="s">
        <v>52</v>
      </c>
      <c r="E14" s="186" t="s">
        <v>33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34</v>
      </c>
      <c r="C15" s="190"/>
      <c r="D15" s="190"/>
      <c r="E15" s="193"/>
      <c r="F15" s="189" t="s">
        <v>35</v>
      </c>
      <c r="G15" s="193"/>
      <c r="H15" s="189" t="s">
        <v>36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18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19</v>
      </c>
      <c r="B20" s="200" t="s">
        <v>64</v>
      </c>
      <c r="C20" s="201"/>
      <c r="D20" s="77" t="s">
        <v>44</v>
      </c>
      <c r="E20" s="118" t="s">
        <v>32</v>
      </c>
      <c r="F20" s="118"/>
      <c r="G20" s="14" t="s">
        <v>63</v>
      </c>
      <c r="H20" s="118" t="s">
        <v>37</v>
      </c>
      <c r="I20" s="118"/>
      <c r="J20" s="15" t="s">
        <v>51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40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208" t="s">
        <v>70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41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56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43</v>
      </c>
      <c r="B54" s="160"/>
      <c r="C54" s="160"/>
      <c r="D54" s="83"/>
      <c r="E54" s="83"/>
      <c r="F54" s="83"/>
      <c r="G54" s="90" t="s">
        <v>25</v>
      </c>
      <c r="H54" s="91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2012-04-09T18:09:06Z</dcterms:modified>
  <cp:category>Рентгенэндоваскулярные хирурги</cp:category>
</cp:coreProperties>
</file>