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<sst xmlns="http://schemas.openxmlformats.org/spreadsheetml/2006/main" count="96" uniqueCount="68">
  <si>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</si>
  <si>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</si>
  <si>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</si>
  <si>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</si>
  <si>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</si>
  <si>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</si>
  <si>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</si>
  <si>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</si>
  <si>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</si>
  <si>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</si>
  <si>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</si>
  <si>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</si>
  <si>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</si>
  <si>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</si>
  <si>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</si>
  <si>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</si>
  <si>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</si>
  <si>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</si>
  <si>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</si>
  <si>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</si>
  <si>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</si>
  <si>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</si>
  <si>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</si>
  <si>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</si>
  <si>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</si>
  <si>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</si>
  <si>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</si>
  <si>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</si>
  <si>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</si>
  <si>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</si>
  <si>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</si>
  <si>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</si>
  <si>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</si>
  <si>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</si>
  <si>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</si>
  <si>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</si>
  <si>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</si>
  <si>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</si>
  <si>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</si>
  <si>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</si>
  <si>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</si>
  <si>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</si>
  <si>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</si>
  <si>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</si>
  <si>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</si>
  <si>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</si>
  <si>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</si>
  <si>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__________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</si>
  <si>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</si>
  <si>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БИТ</t>
  </si>
  <si>
    <t>правый</t>
  </si>
  <si>
    <t>2.4 мЗв</t>
  </si>
  <si>
    <t>Omnipaque 350</t>
  </si>
  <si>
    <t xml:space="preserve"> 2.4.</t>
  </si>
  <si>
    <t>Щербаков А.С.</t>
  </si>
  <si>
    <t>50 ml</t>
  </si>
  <si>
    <t>Родионова С.М.</t>
  </si>
  <si>
    <t>Алесандрова О.А.</t>
  </si>
  <si>
    <t>Блохина И.С.</t>
  </si>
  <si>
    <t>стеноз на протяжении 95%</t>
  </si>
  <si>
    <t>Щербаков В.А.</t>
  </si>
  <si>
    <t>ОКС БПST</t>
  </si>
  <si>
    <t xml:space="preserve">Установка ВАБКП.  Попытка стентирования ствола ЛКА. </t>
  </si>
  <si>
    <t>300 ml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</si>
  <si>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ПМЖА 75%, проксимального с. 65%, среднего 65%, диффузно изменены диагональные ветви до 70%. Кровоток по артерии TIMI 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среднего 70%,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с. 70%, среднего 65%, дистального 55%, стеноз проксимального с. ЗМЖА 80%. Кровоток по артерии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Учитывая прогрессирующий характер СН и ангиографическую картину коронарного русла: критический стеноз на протяжении 95% ствола ЛКА показано стенирование ствола ЛКА с установкой ВАБКП по жизненным показаниям.</t>
    </r>
  </si>
  <si>
    <t>Стентирование ствола ЛКА</t>
  </si>
  <si>
    <t>Интродъюссер извлечён</t>
  </si>
  <si>
    <r>
      <rPr>
        <i/>
        <u/>
        <sz val="11"/>
        <color theme="1"/>
        <rFont val="Calibri"/>
        <family val="2"/>
        <charset val="204"/>
        <scheme val="minor"/>
      </rPr>
      <t>Установка ВАБКП.</t>
    </r>
    <r>
      <rPr>
        <sz val="11"/>
        <color theme="1"/>
        <rFont val="Calibri"/>
        <family val="2"/>
        <charset val="204"/>
        <scheme val="minor"/>
      </rPr>
      <t xml:space="preserve"> Пунктирована левая ОБА. Установлен интродьюсер 8F. Выполнено поэтапное позиционирование 
баллона контропульсатора в нисходящем отделе аорты.  Режим работы 1:8. Через правый подмышечный доступ (на тазовой ангиографии определяется окклюзия правой ОБА). Далее установлен 7 F интродьюсер. Из - за выраженной извитости брахиоцефальных артерий сложное и длительные попытки катетеризации устья ствола ЛКА. Удалось завести проводник Abbot Travers в дистальное русло ПНА. Позиционировать стент Rontis 3.0 - 18  в ствол не удалось. Далее предприняты множественные попытки оптимальной катетеризации устья ЛКА (ZenyteEX JL 3.5,  SPB 3.0, Access 7 f  JL 3.5) для оптимальной поддержки гайда не удачны. Учитывая длительность скопии, некоторую положительную динамику на мониторе - выраженность депрессии ST значительно меньше процедуру решено прекратить. Интраоперационном проводилась инфузия интерлекина.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</si>
</sst>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3"/>
      <color theme="1"/>
      <name val="Times New Roman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45" fillId="0" borderId="25" xfId="0" applyFont="1" applyFill="1" applyBorder="1" applyAlignment="1">
      <alignment horizontal="left" vertical="center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1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I13" sqref="I13:J13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28</v>
      </c>
      <c r="C1" s="115"/>
      <c r="D1" s="115"/>
      <c r="E1" s="115"/>
      <c r="F1" s="115"/>
      <c r="G1" s="115"/>
      <c r="H1" s="115"/>
      <c r="I1" s="115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3" t="s">
        <v>29</v>
      </c>
      <c r="D2" s="124"/>
      <c r="E2" s="124"/>
      <c r="F2" s="124"/>
      <c r="G2" s="124"/>
      <c r="H2" s="124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8" t="s">
        <v>30</v>
      </c>
      <c r="C3" s="139"/>
      <c r="D3" s="139"/>
      <c r="E3" s="139"/>
      <c r="F3" s="139"/>
      <c r="G3" s="139"/>
      <c r="H3" s="139"/>
      <c r="I3" s="139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5" t="s">
        <v>32</v>
      </c>
      <c r="C4" s="125"/>
      <c r="D4" s="125"/>
      <c r="E4" s="125"/>
      <c r="F4" s="125"/>
      <c r="G4" s="125"/>
      <c r="H4" s="125"/>
      <c r="I4" s="125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6" t="s">
        <v>33</v>
      </c>
      <c r="C5" s="147"/>
      <c r="D5" s="147"/>
      <c r="E5" s="147"/>
      <c r="F5" s="147"/>
      <c r="G5" s="147"/>
      <c r="H5" s="147"/>
      <c r="I5" s="147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3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41029</v>
      </c>
      <c r="C7" s="78">
        <v>0.77430555555555547</v>
      </c>
      <c r="D7" s="22"/>
      <c r="E7" s="22"/>
      <c r="F7" s="22"/>
      <c r="G7" s="128" t="s">
        <v>4</v>
      </c>
      <c r="H7" s="129"/>
      <c r="I7" s="148" t="s">
        <v>54</v>
      </c>
      <c r="J7" s="149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19" t="s">
        <v>60</v>
      </c>
      <c r="C8" s="120"/>
      <c r="D8" s="22"/>
      <c r="E8" s="22"/>
      <c r="F8" s="22"/>
      <c r="G8" s="130" t="s">
        <v>5</v>
      </c>
      <c r="H8" s="131"/>
      <c r="I8" s="126" t="s">
        <v>56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2">
        <v>11887</v>
      </c>
      <c r="C9" s="153"/>
      <c r="D9" s="22"/>
      <c r="E9" s="22"/>
      <c r="F9" s="22"/>
      <c r="G9" s="130" t="s">
        <v>6</v>
      </c>
      <c r="H9" s="131"/>
      <c r="I9" s="126" t="s">
        <v>57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0" t="s">
        <v>61</v>
      </c>
      <c r="C10" s="151"/>
      <c r="D10" s="22"/>
      <c r="E10" s="22"/>
      <c r="F10" s="22"/>
      <c r="G10" s="130" t="s">
        <v>7</v>
      </c>
      <c r="H10" s="131"/>
      <c r="I10" s="126" t="s">
        <v>58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27</v>
      </c>
      <c r="B11" s="85">
        <v>2864</v>
      </c>
      <c r="C11" s="84" t="s">
        <v>49</v>
      </c>
      <c r="D11" s="25"/>
      <c r="E11" s="23"/>
      <c r="F11" s="23"/>
      <c r="G11" s="130" t="s">
        <v>8</v>
      </c>
      <c r="H11" s="131"/>
      <c r="I11" s="126" t="s">
        <v>47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1" t="s">
        <v>42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31</v>
      </c>
      <c r="B14" s="91"/>
      <c r="C14" s="104"/>
      <c r="D14" s="53" t="s">
        <v>35</v>
      </c>
      <c r="E14" s="95" t="s">
        <v>12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3"/>
      <c r="C17" s="83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13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17</v>
      </c>
      <c r="C19" s="98"/>
      <c r="D19" s="98"/>
      <c r="E19" s="99"/>
      <c r="F19" s="97" t="s">
        <v>18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4" t="s">
        <v>19</v>
      </c>
      <c r="B22" s="155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20</v>
      </c>
      <c r="B24" s="116" t="s">
        <v>52</v>
      </c>
      <c r="C24" s="117"/>
      <c r="D24" s="13" t="s">
        <v>55</v>
      </c>
      <c r="E24" s="118" t="s">
        <v>34</v>
      </c>
      <c r="F24" s="118"/>
      <c r="G24" s="14"/>
      <c r="H24" s="118" t="s">
        <v>21</v>
      </c>
      <c r="I24" s="118"/>
      <c r="J24" s="86" t="s">
        <v>51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0" t="s">
        <v>23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24</v>
      </c>
      <c r="F26" s="106"/>
      <c r="G26" s="106"/>
      <c r="H26" s="107" t="s">
        <v>50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25</v>
      </c>
      <c r="F27" s="111"/>
      <c r="G27" s="112" t="s">
        <v>59</v>
      </c>
      <c r="H27" s="112"/>
      <c r="I27" s="112"/>
      <c r="J27" s="113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3" t="s">
        <v>64</v>
      </c>
      <c r="F28" s="144"/>
      <c r="G28" s="144"/>
      <c r="H28" s="144"/>
      <c r="I28" s="144"/>
      <c r="J28" s="145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14</v>
      </c>
      <c r="B37" s="41"/>
      <c r="C37" s="41"/>
      <c r="D37" s="41"/>
      <c r="E37" s="144"/>
      <c r="F37" s="144"/>
      <c r="G37" s="144"/>
      <c r="H37" s="144"/>
      <c r="I37" s="144"/>
      <c r="J37" s="145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22</v>
      </c>
      <c r="B39" s="44"/>
      <c r="C39" s="44"/>
      <c r="D39" s="44"/>
      <c r="E39" s="144"/>
      <c r="F39" s="144"/>
      <c r="G39" s="144"/>
      <c r="H39" s="144"/>
      <c r="I39" s="144"/>
      <c r="J39" s="145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2" t="s">
        <v>43</v>
      </c>
      <c r="B51" s="133"/>
      <c r="C51" s="22"/>
      <c r="D51" s="22"/>
      <c r="E51" s="144"/>
      <c r="F51" s="144"/>
      <c r="G51" s="144"/>
      <c r="H51" s="144"/>
      <c r="I51" s="144"/>
      <c r="J51" s="145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4" t="s">
        <v>65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66</v>
      </c>
      <c r="B54" s="90"/>
      <c r="C54" s="90"/>
      <c r="D54" s="45"/>
      <c r="E54" s="45"/>
      <c r="F54" s="45"/>
      <c r="G54" s="45"/>
      <c r="H54" s="91" t="s">
        <v>26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28</v>
      </c>
      <c r="B1" s="201"/>
      <c r="C1" s="201"/>
      <c r="D1" s="201"/>
      <c r="E1" s="201"/>
      <c r="F1" s="201"/>
      <c r="G1" s="201"/>
      <c r="H1" s="201"/>
      <c r="I1" s="201"/>
      <c r="J1" s="202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3" t="s">
        <v>29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4" t="s">
        <v>30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32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62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4">
        <f>'Диагностика КГ'!B7</f>
        <v>41029</v>
      </c>
      <c r="C7" s="78"/>
      <c r="D7" s="22"/>
      <c r="E7" s="22"/>
      <c r="F7" s="22"/>
      <c r="G7" s="128" t="s">
        <v>4</v>
      </c>
      <c r="H7" s="129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8" t="str">
        <f>'Диагностика КГ'!B8:C8</f>
        <v>Щербаков В.А.</v>
      </c>
      <c r="C8" s="183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6">
        <f>'Диагностика КГ'!B9:C9</f>
        <v>11887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Алесандрова О.А.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Блохина И.С.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27</v>
      </c>
      <c r="B11" s="75">
        <f>ОТДЕЛЕНИЕ</f>
        <v>2864</v>
      </c>
      <c r="C11" s="75" t="str">
        <f>'Диагностика КГ'!C11</f>
        <v>БИТ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3" t="s">
        <v>9</v>
      </c>
      <c r="B13" s="92"/>
      <c r="C13" s="121" t="str">
        <f>'Диагностика КГ'!C13:D13</f>
        <v>Sol. Novocaini 0.5%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3" t="s">
        <v>31</v>
      </c>
      <c r="B14" s="91"/>
      <c r="C14" s="104"/>
      <c r="D14" s="53" t="s">
        <v>35</v>
      </c>
      <c r="E14" s="184" t="s">
        <v>36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37</v>
      </c>
      <c r="C15" s="188"/>
      <c r="D15" s="188"/>
      <c r="E15" s="191"/>
      <c r="F15" s="187" t="s">
        <v>38</v>
      </c>
      <c r="G15" s="191"/>
      <c r="H15" s="187" t="s">
        <v>39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79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0" t="s">
        <v>41</v>
      </c>
      <c r="J17" s="87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19</v>
      </c>
      <c r="B18" s="155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8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7" t="s">
        <v>20</v>
      </c>
      <c r="B20" s="198" t="s">
        <v>52</v>
      </c>
      <c r="C20" s="199"/>
      <c r="D20" s="76" t="s">
        <v>63</v>
      </c>
      <c r="E20" s="118" t="s">
        <v>34</v>
      </c>
      <c r="F20" s="118"/>
      <c r="G20" s="14">
        <v>1.6458333333333333</v>
      </c>
      <c r="H20" s="118" t="s">
        <v>40</v>
      </c>
      <c r="I20" s="118"/>
      <c r="J20" s="15" t="s">
        <v>53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1"/>
      <c r="E21" s="172" t="s">
        <v>44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2"/>
      <c r="B22" s="1"/>
      <c r="C22" s="1"/>
      <c r="D22" s="1"/>
      <c r="E22" s="205" t="s">
        <v>67</v>
      </c>
      <c r="F22" s="196"/>
      <c r="G22" s="196"/>
      <c r="H22" s="196"/>
      <c r="I22" s="196"/>
      <c r="J22" s="197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2"/>
      <c r="B23" s="1"/>
      <c r="C23" s="1"/>
      <c r="D23" s="73"/>
      <c r="E23" s="196"/>
      <c r="F23" s="196"/>
      <c r="G23" s="196"/>
      <c r="H23" s="196"/>
      <c r="I23" s="196"/>
      <c r="J23" s="197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2"/>
      <c r="B24" s="1"/>
      <c r="C24" s="1"/>
      <c r="D24" s="1"/>
      <c r="E24" s="196"/>
      <c r="F24" s="196"/>
      <c r="G24" s="196"/>
      <c r="H24" s="196"/>
      <c r="I24" s="196"/>
      <c r="J24" s="197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2"/>
      <c r="B25" s="1"/>
      <c r="C25" s="1"/>
      <c r="D25" s="1"/>
      <c r="E25" s="196"/>
      <c r="F25" s="196"/>
      <c r="G25" s="196"/>
      <c r="H25" s="196"/>
      <c r="I25" s="196"/>
      <c r="J25" s="197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2"/>
      <c r="B26" s="1"/>
      <c r="C26" s="1"/>
      <c r="D26" s="1"/>
      <c r="E26" s="196"/>
      <c r="F26" s="196"/>
      <c r="G26" s="196"/>
      <c r="H26" s="196"/>
      <c r="I26" s="196"/>
      <c r="J26" s="197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2"/>
      <c r="B27" s="1"/>
      <c r="C27" s="1"/>
      <c r="D27" s="67"/>
      <c r="E27" s="196"/>
      <c r="F27" s="196"/>
      <c r="G27" s="196"/>
      <c r="H27" s="196"/>
      <c r="I27" s="196"/>
      <c r="J27" s="197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2"/>
      <c r="B28" s="1"/>
      <c r="C28" s="1"/>
      <c r="D28" s="1"/>
      <c r="E28" s="196"/>
      <c r="F28" s="196"/>
      <c r="G28" s="196"/>
      <c r="H28" s="196"/>
      <c r="I28" s="196"/>
      <c r="J28" s="197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2"/>
      <c r="B29" s="1"/>
      <c r="C29" s="1"/>
      <c r="D29" s="1"/>
      <c r="E29" s="196"/>
      <c r="F29" s="196"/>
      <c r="G29" s="196"/>
      <c r="H29" s="196"/>
      <c r="I29" s="196"/>
      <c r="J29" s="197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2"/>
      <c r="B30" s="1"/>
      <c r="C30" s="1"/>
      <c r="D30" s="1"/>
      <c r="E30" s="196"/>
      <c r="F30" s="196"/>
      <c r="G30" s="196"/>
      <c r="H30" s="196"/>
      <c r="I30" s="196"/>
      <c r="J30" s="197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2"/>
      <c r="B31" s="1"/>
      <c r="C31" s="1"/>
      <c r="D31" s="1"/>
      <c r="E31" s="196"/>
      <c r="F31" s="196"/>
      <c r="G31" s="196"/>
      <c r="H31" s="196"/>
      <c r="I31" s="196"/>
      <c r="J31" s="197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2"/>
      <c r="B32" s="1"/>
      <c r="C32" s="1"/>
      <c r="D32" s="1"/>
      <c r="E32" s="196"/>
      <c r="F32" s="196"/>
      <c r="G32" s="196"/>
      <c r="H32" s="196"/>
      <c r="I32" s="196"/>
      <c r="J32" s="197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2"/>
      <c r="B33" s="1"/>
      <c r="C33" s="1"/>
      <c r="D33" s="1"/>
      <c r="E33" s="196"/>
      <c r="F33" s="196"/>
      <c r="G33" s="196"/>
      <c r="H33" s="196"/>
      <c r="I33" s="196"/>
      <c r="J33" s="197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2"/>
      <c r="B34" s="1"/>
      <c r="C34" s="1"/>
      <c r="D34" s="1"/>
      <c r="E34" s="196"/>
      <c r="F34" s="196"/>
      <c r="G34" s="196"/>
      <c r="H34" s="196"/>
      <c r="I34" s="196"/>
      <c r="J34" s="197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2"/>
      <c r="B35" s="1"/>
      <c r="C35" s="1"/>
      <c r="D35" s="1"/>
      <c r="E35" s="196"/>
      <c r="F35" s="196"/>
      <c r="G35" s="196"/>
      <c r="H35" s="196"/>
      <c r="I35" s="196"/>
      <c r="J35" s="197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2"/>
      <c r="B36" s="1"/>
      <c r="C36" s="1"/>
      <c r="D36" s="1"/>
      <c r="E36" s="196"/>
      <c r="F36" s="196"/>
      <c r="G36" s="196"/>
      <c r="H36" s="196"/>
      <c r="I36" s="196"/>
      <c r="J36" s="197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2"/>
      <c r="B37" s="1"/>
      <c r="C37" s="1"/>
      <c r="D37" s="1"/>
      <c r="E37" s="196"/>
      <c r="F37" s="196"/>
      <c r="G37" s="196"/>
      <c r="H37" s="196"/>
      <c r="I37" s="196"/>
      <c r="J37" s="197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2"/>
      <c r="B38" s="1"/>
      <c r="C38" s="1"/>
      <c r="D38" s="1"/>
      <c r="E38" s="196"/>
      <c r="F38" s="196"/>
      <c r="G38" s="196"/>
      <c r="H38" s="196"/>
      <c r="I38" s="196"/>
      <c r="J38" s="197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2"/>
      <c r="B39" s="1"/>
      <c r="C39" s="1"/>
      <c r="D39" s="1"/>
      <c r="E39" s="196"/>
      <c r="F39" s="196"/>
      <c r="G39" s="196"/>
      <c r="H39" s="196"/>
      <c r="I39" s="196"/>
      <c r="J39" s="197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2"/>
      <c r="B40" s="1"/>
      <c r="C40" s="1"/>
      <c r="D40" s="1"/>
      <c r="E40" s="196"/>
      <c r="F40" s="196"/>
      <c r="G40" s="196"/>
      <c r="H40" s="196"/>
      <c r="I40" s="196"/>
      <c r="J40" s="197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2"/>
      <c r="B41" s="1"/>
      <c r="C41" s="1"/>
      <c r="D41" s="1"/>
      <c r="E41" s="196"/>
      <c r="F41" s="196"/>
      <c r="G41" s="196"/>
      <c r="H41" s="196"/>
      <c r="I41" s="196"/>
      <c r="J41" s="197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2"/>
      <c r="B42" s="1"/>
      <c r="C42" s="1"/>
      <c r="D42" s="1"/>
      <c r="E42" s="196"/>
      <c r="F42" s="196"/>
      <c r="G42" s="196"/>
      <c r="H42" s="196"/>
      <c r="I42" s="196"/>
      <c r="J42" s="197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2"/>
      <c r="B43" s="1"/>
      <c r="C43" s="1"/>
      <c r="D43" s="1"/>
      <c r="E43" s="196"/>
      <c r="F43" s="196"/>
      <c r="G43" s="196"/>
      <c r="H43" s="196"/>
      <c r="I43" s="196"/>
      <c r="J43" s="197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2"/>
      <c r="B44" s="1"/>
      <c r="C44" s="1"/>
      <c r="D44" s="1"/>
      <c r="E44" s="196"/>
      <c r="F44" s="196"/>
      <c r="G44" s="196"/>
      <c r="H44" s="196"/>
      <c r="I44" s="196"/>
      <c r="J44" s="197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2"/>
      <c r="B45" s="1"/>
      <c r="C45" s="1"/>
      <c r="D45" s="1"/>
      <c r="E45" s="196"/>
      <c r="F45" s="196"/>
      <c r="G45" s="196"/>
      <c r="H45" s="196"/>
      <c r="I45" s="196"/>
      <c r="J45" s="197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2"/>
      <c r="B46" s="1"/>
      <c r="C46" s="1"/>
      <c r="D46" s="1"/>
      <c r="E46" s="196"/>
      <c r="F46" s="196"/>
      <c r="G46" s="196"/>
      <c r="H46" s="196"/>
      <c r="I46" s="196"/>
      <c r="J46" s="197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2"/>
      <c r="B47" s="1"/>
      <c r="C47" s="1"/>
      <c r="D47" s="1"/>
      <c r="E47" s="196"/>
      <c r="F47" s="196"/>
      <c r="G47" s="196"/>
      <c r="H47" s="196"/>
      <c r="I47" s="196"/>
      <c r="J47" s="197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45</v>
      </c>
      <c r="B48" s="161"/>
      <c r="C48" s="81"/>
      <c r="D48" s="1"/>
      <c r="E48" s="196"/>
      <c r="F48" s="196"/>
      <c r="G48" s="196"/>
      <c r="H48" s="196"/>
      <c r="I48" s="196"/>
      <c r="J48" s="197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66</v>
      </c>
      <c r="B54" s="159"/>
      <c r="C54" s="159"/>
      <c r="D54" s="82"/>
      <c r="E54" s="82"/>
      <c r="F54" s="82"/>
      <c r="G54" s="91" t="s">
        <v>26</v>
      </c>
      <c r="H54" s="92"/>
      <c r="I54" s="69"/>
      <c r="J54" s="70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2012-04-30T19:46:03Z</cp:lastPrinted>
  <dcterms:created xsi:type="dcterms:W3CDTF">2006-09-16T00:00:00Z</dcterms:created>
  <dcterms:modified xsi:type="dcterms:W3CDTF">2012-04-30T19:49:37Z</dcterms:modified>
  <cp:category>Рентгенэндоваскулярные хирурги</cp:category>
</cp:coreProperties>
</file>