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<sst xmlns="http://schemas.openxmlformats.org/spreadsheetml/2006/main" count="99" uniqueCount="71">
  <si>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</si>
  <si>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</si>
  <si>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</si>
  <si>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</si>
  <si>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</si>
  <si>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</si>
  <si>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</si>
  <si>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</si>
  <si>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</si>
  <si>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</si>
  <si>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</si>
  <si>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</si>
  <si>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</si>
  <si>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</si>
  <si>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</si>
  <si>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</si>
  <si>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</si>
  <si>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</si>
  <si>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</si>
  <si>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</si>
  <si>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</si>
  <si>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</si>
  <si>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</si>
  <si>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</si>
  <si>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</si>
  <si>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</si>
  <si>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</si>
  <si>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</si>
  <si>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</si>
  <si>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</si>
  <si>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</si>
  <si>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</si>
  <si>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</si>
  <si>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</si>
  <si>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</si>
  <si>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</si>
  <si>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</si>
  <si>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</si>
  <si>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</si>
  <si>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</si>
  <si>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</si>
  <si>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</si>
  <si>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</si>
  <si>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</si>
  <si>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Sol. Novocaini 0.5%</t>
  </si>
  <si>
    <t>10 ml</t>
  </si>
  <si>
    <t xml:space="preserve">ГБУЗ ЯО Областная клиническая больница </t>
  </si>
  <si>
    <t>150062 Ярославль. Ул. Яковлевская 7 тел: (4852) 58-97-81; 58-92-42</t>
  </si>
  <si>
    <t>КОРОНАРОГРАФИЯ</t>
  </si>
  <si>
    <t xml:space="preserve"> 2.4</t>
  </si>
  <si>
    <t>6 F.</t>
  </si>
  <si>
    <t>Omnipaque 350</t>
  </si>
  <si>
    <t>ОКС ПST</t>
  </si>
  <si>
    <t>Щербаков А.С.</t>
  </si>
  <si>
    <t>Родионова С.М.</t>
  </si>
  <si>
    <t>Шевьёв В.А.</t>
  </si>
  <si>
    <t>Блохина И.С.</t>
  </si>
  <si>
    <t xml:space="preserve"> 00:35-02:30</t>
  </si>
  <si>
    <t xml:space="preserve"> 04.05.12.</t>
  </si>
  <si>
    <t>Баранов А.А.</t>
  </si>
  <si>
    <t xml:space="preserve"> 24.12.1927.</t>
  </si>
  <si>
    <t>_________</t>
  </si>
  <si>
    <t>правый</t>
  </si>
  <si>
    <t>норма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</si>
  <si>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сег. 40%, критический стеноз 95% среднего, стеноз дистального 80%. ДВ1 (диаметр до 2.5 мм) - стеноз проксимального 80%, ДВ2 (диаметр до 1.5 мм) - стеноз проксимального 85%. Кровоток TIMI II.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60%. Кровоток по артериям TIMI III.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40% проксимального сегмента. Кровоток TIMI III. 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</t>
    </r>
    <r>
      <rPr>
        <sz val="11"/>
        <color theme="1"/>
        <rFont val="Times New Roman"/>
        <family val="1"/>
        <charset val="204"/>
      </rPr>
      <t>нет                                  STEMI до 3 ч. а также с учётом ангиографической картины: критический стеноз ПМЖА показана экстренная реваскуляризация. Согласие получено.</t>
    </r>
  </si>
  <si>
    <t>Стентирование ПМЖА</t>
  </si>
  <si>
    <t xml:space="preserve">СТЕНТИРОВАНИЕ ПМЖА. </t>
  </si>
  <si>
    <t>50 ml</t>
  </si>
  <si>
    <t>150 ml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</si>
  <si>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JL 4.0 6 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Extra S'Port </t>
    </r>
    <r>
      <rPr>
        <sz val="11"/>
        <color theme="1"/>
        <rFont val="Calibri"/>
        <family val="2"/>
        <charset val="204"/>
        <scheme val="minor"/>
      </rPr>
      <t xml:space="preserve">заведен в дистальное русло ПМЖА. Выполнена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>Angioline Colubris  2.0-15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экспозиция 20 сек. На контрольной съемке: стеноз  50%, кровоток восстановлен до TIMI III. Далее, по проводнику в  зону ранее критического  стеноза заведен и позиционирован  </t>
    </r>
    <r>
      <rPr>
        <b/>
        <sz val="11"/>
        <color theme="1"/>
        <rFont val="Calibri"/>
        <family val="2"/>
        <charset val="204"/>
        <scheme val="minor"/>
      </rPr>
      <t xml:space="preserve">BMS стент Sinus 3.0 - 18, 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16 атм. время 30 сек. При контрольной съемке стент полностью расправлен, проходим,  резидуального стеноза нет, кровоток TIMI III.  Ангиографический результат удовлетворительный. Пациент в стабильном состоянии переводиться в блок интенсивной терапии для дальнейшего наблюдения и лечения.</t>
    </r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</si>
  <si>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 мг   3) Тромбо АСС 100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ЭХО-КС.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</si>
</sst>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" fontId="6" fillId="0" borderId="26" xfId="0" applyNumberFormat="1" applyFont="1" applyFill="1" applyBorder="1" applyAlignment="1" applyProtection="1">
      <alignment horizontal="center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630055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4</xdr:col>
      <xdr:colOff>28575</xdr:colOff>
      <xdr:row>52</xdr:row>
      <xdr:rowOff>114299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7800975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Ruler="0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5703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46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28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29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47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48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 t="s">
        <v>58</v>
      </c>
      <c r="C7" s="79" t="s">
        <v>57</v>
      </c>
      <c r="D7" s="22"/>
      <c r="E7" s="22"/>
      <c r="F7" s="22"/>
      <c r="G7" s="122" t="s">
        <v>4</v>
      </c>
      <c r="H7" s="123"/>
      <c r="I7" s="104" t="s">
        <v>53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59</v>
      </c>
      <c r="C8" s="127"/>
      <c r="D8" s="22"/>
      <c r="E8" s="22"/>
      <c r="F8" s="22"/>
      <c r="G8" s="112" t="s">
        <v>5</v>
      </c>
      <c r="H8" s="113"/>
      <c r="I8" s="106" t="s">
        <v>54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 t="s">
        <v>60</v>
      </c>
      <c r="C9" s="111"/>
      <c r="D9" s="22"/>
      <c r="E9" s="22"/>
      <c r="F9" s="22"/>
      <c r="G9" s="112" t="s">
        <v>6</v>
      </c>
      <c r="H9" s="113"/>
      <c r="I9" s="106" t="s">
        <v>55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52</v>
      </c>
      <c r="C10" s="109"/>
      <c r="D10" s="22"/>
      <c r="E10" s="22"/>
      <c r="F10" s="22"/>
      <c r="G10" s="112" t="s">
        <v>7</v>
      </c>
      <c r="H10" s="113"/>
      <c r="I10" s="106" t="s">
        <v>56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26</v>
      </c>
      <c r="B11" s="86">
        <v>3076</v>
      </c>
      <c r="C11" s="85">
        <v>35</v>
      </c>
      <c r="D11" s="25"/>
      <c r="E11" s="23"/>
      <c r="F11" s="23"/>
      <c r="G11" s="112" t="s">
        <v>8</v>
      </c>
      <c r="H11" s="113"/>
      <c r="I11" s="106" t="s">
        <v>61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44</v>
      </c>
      <c r="D13" s="131"/>
      <c r="E13" s="52" t="s">
        <v>45</v>
      </c>
      <c r="F13" s="138" t="s">
        <v>10</v>
      </c>
      <c r="G13" s="139"/>
      <c r="H13" s="139"/>
      <c r="I13" s="136" t="s">
        <v>42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30</v>
      </c>
      <c r="B14" s="135"/>
      <c r="C14" s="146"/>
      <c r="D14" s="53" t="s">
        <v>50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16</v>
      </c>
      <c r="C19" s="141"/>
      <c r="D19" s="141"/>
      <c r="E19" s="142"/>
      <c r="F19" s="140" t="s">
        <v>17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18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19</v>
      </c>
      <c r="B24" s="124" t="s">
        <v>51</v>
      </c>
      <c r="C24" s="125"/>
      <c r="D24" s="13" t="s">
        <v>67</v>
      </c>
      <c r="E24" s="118" t="s">
        <v>32</v>
      </c>
      <c r="F24" s="118"/>
      <c r="G24" s="14"/>
      <c r="H24" s="118" t="s">
        <v>20</v>
      </c>
      <c r="I24" s="118"/>
      <c r="J24" s="87" t="s">
        <v>49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22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23</v>
      </c>
      <c r="F26" s="148"/>
      <c r="G26" s="148"/>
      <c r="H26" s="149" t="s">
        <v>62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24</v>
      </c>
      <c r="F27" s="153"/>
      <c r="G27" s="154" t="s">
        <v>63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64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21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39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14.25" customHeight="1">
      <c r="A54" s="133" t="s">
        <v>43</v>
      </c>
      <c r="B54" s="134"/>
      <c r="C54" s="134"/>
      <c r="D54" s="45"/>
      <c r="E54" s="45"/>
      <c r="F54" s="45"/>
      <c r="G54" s="45"/>
      <c r="H54" s="135" t="s">
        <v>25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Е.А.,Черткова О.Н.,Казанцева А.М.,_________,"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5" t="s">
        <v>66</v>
      </c>
      <c r="B5" s="186"/>
      <c r="C5" s="186"/>
      <c r="D5" s="186"/>
      <c r="E5" s="186"/>
      <c r="F5" s="186"/>
      <c r="G5" s="186"/>
      <c r="H5" s="186"/>
      <c r="I5" s="186"/>
      <c r="J5" s="187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 t="str">
        <f>'Диагностика КГ'!B7</f>
        <v xml:space="preserve"> 04.05.12.</v>
      </c>
      <c r="C7" s="79">
        <v>0.76041666666666663</v>
      </c>
      <c r="D7" s="22"/>
      <c r="E7" s="22"/>
      <c r="F7" s="22"/>
      <c r="G7" s="122" t="s">
        <v>4</v>
      </c>
      <c r="H7" s="123"/>
      <c r="I7" s="188" t="str">
        <f>'Диагностика КГ'!I7:J7</f>
        <v>Щербаков А.С.</v>
      </c>
      <c r="J7" s="189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3" t="str">
        <f>'Диагностика КГ'!B8:C8</f>
        <v>Баранов А.А.</v>
      </c>
      <c r="C8" s="190"/>
      <c r="D8" s="22"/>
      <c r="E8" s="22"/>
      <c r="F8" s="22"/>
      <c r="G8" s="112" t="s">
        <v>5</v>
      </c>
      <c r="H8" s="113"/>
      <c r="I8" s="173" t="str">
        <f>'Диагностика КГ'!I8:J8</f>
        <v>Родионова С.М.</v>
      </c>
      <c r="J8" s="174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199" t="str">
        <f>'Диагностика КГ'!B9:C9</f>
        <v xml:space="preserve"> 24.12.1927.</v>
      </c>
      <c r="C9" s="200"/>
      <c r="D9" s="22"/>
      <c r="E9" s="22"/>
      <c r="F9" s="22"/>
      <c r="G9" s="112" t="s">
        <v>6</v>
      </c>
      <c r="H9" s="113"/>
      <c r="I9" s="173" t="str">
        <f>'Диагностика КГ'!I9:J9</f>
        <v>Шевьёв В.А.</v>
      </c>
      <c r="J9" s="174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1" t="str">
        <f>'Диагностика КГ'!B10:C10</f>
        <v>ОКС ПST</v>
      </c>
      <c r="C10" s="202"/>
      <c r="D10" s="22"/>
      <c r="E10" s="22"/>
      <c r="F10" s="22"/>
      <c r="G10" s="112" t="s">
        <v>7</v>
      </c>
      <c r="H10" s="113"/>
      <c r="I10" s="173" t="str">
        <f>'Диагностика КГ'!I10:J10</f>
        <v>Блохина И.С.</v>
      </c>
      <c r="J10" s="174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26</v>
      </c>
      <c r="B11" s="76">
        <f>ОТДЕЛЕНИЕ</f>
        <v>3076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3" t="str">
        <f>'Диагностика КГ'!I11:J11</f>
        <v>_________</v>
      </c>
      <c r="J11" s="174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44</v>
      </c>
      <c r="D13" s="131"/>
      <c r="E13" s="52" t="s">
        <v>45</v>
      </c>
      <c r="F13" s="138" t="s">
        <v>10</v>
      </c>
      <c r="G13" s="139"/>
      <c r="H13" s="139"/>
      <c r="I13" s="206" t="s">
        <v>42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30</v>
      </c>
      <c r="B14" s="135"/>
      <c r="C14" s="146"/>
      <c r="D14" s="53" t="s">
        <v>50</v>
      </c>
      <c r="E14" s="159" t="s">
        <v>33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34</v>
      </c>
      <c r="C15" s="163"/>
      <c r="D15" s="163"/>
      <c r="E15" s="166"/>
      <c r="F15" s="162" t="s">
        <v>35</v>
      </c>
      <c r="G15" s="166"/>
      <c r="H15" s="162" t="s">
        <v>36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18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19</v>
      </c>
      <c r="B20" s="175" t="s">
        <v>51</v>
      </c>
      <c r="C20" s="176"/>
      <c r="D20" s="77" t="s">
        <v>68</v>
      </c>
      <c r="E20" s="118" t="s">
        <v>32</v>
      </c>
      <c r="F20" s="118"/>
      <c r="G20" s="14">
        <v>0.3833333333333333</v>
      </c>
      <c r="H20" s="118" t="s">
        <v>37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207" t="s">
        <v>69</v>
      </c>
      <c r="F22" s="171"/>
      <c r="G22" s="171"/>
      <c r="H22" s="171"/>
      <c r="I22" s="171"/>
      <c r="J22" s="172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5" t="s">
        <v>70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1" t="s">
        <v>43</v>
      </c>
      <c r="B54" s="192"/>
      <c r="C54" s="192"/>
      <c r="D54" s="83"/>
      <c r="E54" s="83"/>
      <c r="F54" s="83"/>
      <c r="G54" s="135" t="s">
        <v>25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2012-04-07T16:36:39Z</cp:lastPrinted>
  <dcterms:created xsi:type="dcterms:W3CDTF">2006-09-16T00:00:00Z</dcterms:created>
  <dcterms:modified xsi:type="dcterms:W3CDTF">2012-05-04T03:53:42Z</dcterms:modified>
  <cp:category>Рентгенэндоваскулярные хирурги</cp:category>
</cp:coreProperties>
</file>