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<sst xmlns="http://schemas.openxmlformats.org/spreadsheetml/2006/main" count="98" uniqueCount="69">
  <si>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</si>
  <si>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</si>
  <si>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</si>
  <si>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</si>
  <si>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</si>
  <si>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</si>
  <si>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</si>
  <si>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</si>
  <si>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</si>
  <si>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</si>
  <si>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</si>
  <si>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</si>
  <si>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</si>
  <si>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</si>
  <si>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</si>
  <si>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</si>
  <si>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</si>
  <si>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</si>
  <si>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</si>
  <si>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</si>
  <si>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</si>
  <si>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</si>
  <si>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</si>
  <si>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</si>
  <si>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</si>
  <si>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</si>
  <si>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</si>
  <si>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</si>
  <si>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</si>
  <si>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</si>
  <si>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</si>
  <si>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</si>
  <si>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</si>
  <si>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</si>
  <si>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</si>
  <si>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</si>
  <si>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</si>
  <si>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</si>
  <si>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</si>
  <si>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</si>
  <si>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</si>
  <si>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</si>
  <si>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</si>
  <si>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</si>
  <si>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</si>
  <si>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</si>
  <si>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</si>
  <si>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</si>
  <si>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</si>
  <si>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</si>
  <si>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</si>
  <si>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Omnipaque 350</t>
  </si>
  <si>
    <t>Шевьёв В.А.</t>
  </si>
  <si>
    <t>Щербаков А.С.</t>
  </si>
  <si>
    <t xml:space="preserve"> 15.05.12.</t>
  </si>
  <si>
    <t>Мешалкина И.В.</t>
  </si>
  <si>
    <t>Капралова Е.А.</t>
  </si>
  <si>
    <t>50 ml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</si>
  <si>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</si>
  <si>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48 часа. 2) Клопидогрель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</si>
  <si>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</si>
  <si>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>Черткова О.Н.</t>
  </si>
  <si>
    <t>200 ml</t>
  </si>
  <si>
    <t>Стентирование ПКА.</t>
  </si>
  <si>
    <t>Ряхин В.П.</t>
  </si>
  <si>
    <t>правый</t>
  </si>
  <si>
    <t>Экстренное стентирование ПКА..</t>
  </si>
  <si>
    <r>
      <t xml:space="preserve">Устье ПКА катетеризировано проводниковым </t>
    </r>
    <r>
      <rPr>
        <b/>
        <sz val="11"/>
        <color theme="1"/>
        <rFont val="Calibri"/>
        <family val="2"/>
        <charset val="204"/>
        <scheme val="minor"/>
      </rPr>
      <t>катетером ZenyteEX JR 4.0 6 F</t>
    </r>
    <r>
      <rPr>
        <sz val="11"/>
        <color theme="1"/>
        <rFont val="Calibri"/>
        <family val="2"/>
        <charset val="204"/>
        <scheme val="minor"/>
      </rPr>
      <t>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SOFT </t>
    </r>
    <r>
      <rPr>
        <sz val="11"/>
        <color theme="1"/>
        <rFont val="Calibri"/>
        <family val="2"/>
        <charset val="204"/>
        <scheme val="minor"/>
      </rPr>
      <t>заведен в дистальное русло ПКА. Дважды выполнена ангиопластика критического стеноза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Colubris 2.0 - 15 мм</t>
    </r>
    <r>
      <rPr>
        <sz val="11"/>
        <color theme="1"/>
        <rFont val="Calibri"/>
        <family val="2"/>
        <charset val="204"/>
        <scheme val="minor"/>
      </rPr>
      <t xml:space="preserve">, давление 12 атм и баллоном </t>
    </r>
    <r>
      <rPr>
        <b/>
        <sz val="11"/>
        <color theme="1"/>
        <rFont val="Calibri"/>
        <family val="2"/>
        <charset val="204"/>
        <scheme val="minor"/>
      </rPr>
      <t>Brio 3.0 - 20 мм</t>
    </r>
    <r>
      <rPr>
        <sz val="11"/>
        <color theme="1"/>
        <rFont val="Calibri"/>
        <family val="2"/>
        <charset val="204"/>
        <scheme val="minor"/>
      </rPr>
      <t xml:space="preserve">. На контрольной съёмке степень стеноза значительно меньше до 70 %. Далее  по проводнику в  зону среднего сегмента с техническими сложностями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>DES стент Rontis Phonex Pico 3.5 - 28</t>
    </r>
    <r>
      <rPr>
        <sz val="11"/>
        <color theme="1"/>
        <rFont val="Calibri"/>
        <family val="2"/>
        <charset val="204"/>
        <scheme val="minor"/>
      </rPr>
      <t>,  имплантация высоким давлением 22 атм. время 30 сек. При контрольной съемке стент полностью расправлен, проходим,  резидуального стеноза нет, кровоток по артерии TIMI III. Ангиографический результат удовлетворительный. Пациент в стабильном состоянии переводиться в 33 р/о для дальнейшего наблюдения и лечения.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</si>
  <si>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сегментов двойной  стеноз 60% и 70%, стеноз среднего сегмента 85%. Кровоток TIMI 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по артерии TIMI 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множественные стенозы среднего сегмента 75, 60%, </t>
    </r>
    <r>
      <rPr>
        <b/>
        <u/>
        <sz val="11"/>
        <color theme="1"/>
        <rFont val="Times New Roman"/>
        <family val="1"/>
        <charset val="204"/>
      </rPr>
      <t xml:space="preserve">98%, </t>
    </r>
    <r>
      <rPr>
        <sz val="11"/>
        <color theme="1"/>
        <rFont val="Times New Roman"/>
        <family val="1"/>
        <charset val="204"/>
      </rPr>
      <t xml:space="preserve">стеноз дистального сегмента 65%. Кровоток TIMI II. Умеренный кальциноз среднего сегмента.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нет                                         </t>
    </r>
    <r>
      <rPr>
        <sz val="11"/>
        <color theme="1"/>
        <rFont val="Times New Roman"/>
        <family val="1"/>
        <charset val="204"/>
      </rPr>
      <t>С учётом рецидивирующего болевого синдрома от 14.05. Диагностическая значимая депрессия сегмента ST в II, III, aVF, V4-V6 от 10.05.12, а также с учётом ангиографической картины: правый тип кровотока, критический стеноз ПКА показано экстренное ЧКВ. Согласие пациента получено.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</si>
</sst>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3</xdr:col>
      <xdr:colOff>638175</xdr:colOff>
      <xdr:row>35</xdr:row>
      <xdr:rowOff>85725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7672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46</v>
      </c>
      <c r="C1" s="159"/>
      <c r="D1" s="159"/>
      <c r="E1" s="159"/>
      <c r="F1" s="159"/>
      <c r="G1" s="159"/>
      <c r="H1" s="159"/>
      <c r="I1" s="159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28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29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47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48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54</v>
      </c>
      <c r="C7" s="79">
        <v>0.62847222222222221</v>
      </c>
      <c r="D7" s="22"/>
      <c r="G7" s="123" t="s">
        <v>4</v>
      </c>
      <c r="H7" s="124"/>
      <c r="I7" s="105" t="s">
        <v>53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 customHeight="1">
      <c r="A8" s="50" t="s">
        <v>3</v>
      </c>
      <c r="B8" s="127" t="s">
        <v>64</v>
      </c>
      <c r="C8" s="128"/>
      <c r="D8" s="22"/>
      <c r="E8" s="113"/>
      <c r="F8" s="114"/>
      <c r="G8" s="113" t="s">
        <v>5</v>
      </c>
      <c r="H8" s="114"/>
      <c r="I8" s="107" t="s">
        <v>55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19487</v>
      </c>
      <c r="C9" s="112"/>
      <c r="D9" s="22"/>
      <c r="E9" s="22"/>
      <c r="F9" s="22"/>
      <c r="G9" s="113" t="s">
        <v>6</v>
      </c>
      <c r="H9" s="114"/>
      <c r="I9" s="107" t="s">
        <v>52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60</v>
      </c>
      <c r="C10" s="110"/>
      <c r="D10" s="22"/>
      <c r="E10" s="22"/>
      <c r="F10" s="22"/>
      <c r="G10" s="113" t="s">
        <v>7</v>
      </c>
      <c r="H10" s="114"/>
      <c r="I10" s="107" t="s">
        <v>56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26</v>
      </c>
      <c r="B11" s="86">
        <v>3200</v>
      </c>
      <c r="C11" s="85">
        <v>35</v>
      </c>
      <c r="D11" s="25"/>
      <c r="E11" s="23"/>
      <c r="F11" s="23"/>
      <c r="G11" s="113" t="s">
        <v>8</v>
      </c>
      <c r="H11" s="114"/>
      <c r="I11" s="107" t="s">
        <v>61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43</v>
      </c>
      <c r="D13" s="132"/>
      <c r="E13" s="52" t="s">
        <v>44</v>
      </c>
      <c r="F13" s="139" t="s">
        <v>10</v>
      </c>
      <c r="G13" s="140"/>
      <c r="H13" s="140"/>
      <c r="I13" s="137" t="s">
        <v>42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30</v>
      </c>
      <c r="B14" s="136"/>
      <c r="C14" s="147"/>
      <c r="D14" s="53" t="s">
        <v>50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16</v>
      </c>
      <c r="C19" s="142"/>
      <c r="D19" s="142"/>
      <c r="E19" s="143"/>
      <c r="F19" s="141" t="s">
        <v>17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18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19</v>
      </c>
      <c r="B24" s="125" t="s">
        <v>51</v>
      </c>
      <c r="C24" s="126"/>
      <c r="D24" s="13" t="s">
        <v>57</v>
      </c>
      <c r="E24" s="119" t="s">
        <v>32</v>
      </c>
      <c r="F24" s="119"/>
      <c r="G24" s="14"/>
      <c r="H24" s="119" t="s">
        <v>20</v>
      </c>
      <c r="I24" s="119"/>
      <c r="J24" s="87" t="s">
        <v>49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22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23</v>
      </c>
      <c r="F26" s="149"/>
      <c r="G26" s="149"/>
      <c r="H26" s="150" t="s">
        <v>65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24</v>
      </c>
      <c r="F27" s="154"/>
      <c r="G27" s="155" t="s">
        <v>45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68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21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39</v>
      </c>
      <c r="B51" s="89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66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4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58</v>
      </c>
      <c r="B54" s="135"/>
      <c r="C54" s="135"/>
      <c r="D54" s="45"/>
      <c r="E54" s="45"/>
      <c r="F54" s="45"/>
      <c r="G54" s="45"/>
      <c r="H54" s="136" t="s">
        <v>25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E8:F8"/>
    <mergeCell ref="G11:H11"/>
    <mergeCell ref="G8:H8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27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28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29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31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63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 t="str">
        <f>'Диагностика КГ'!B7</f>
        <v xml:space="preserve"> 15.05.12.</v>
      </c>
      <c r="C7" s="79">
        <v>0.63194444444444442</v>
      </c>
      <c r="D7" s="22"/>
      <c r="G7" s="123" t="s">
        <v>4</v>
      </c>
      <c r="H7" s="124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4" t="str">
        <f>'Диагностика КГ'!B8:C8</f>
        <v>Ряхин В.П.</v>
      </c>
      <c r="C8" s="191"/>
      <c r="D8" s="22"/>
      <c r="G8" s="113" t="s">
        <v>5</v>
      </c>
      <c r="H8" s="114"/>
      <c r="I8" s="174" t="str">
        <f>'Диагностика КГ'!I8:J8</f>
        <v>Мешалкина И.В.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0">
        <f>'Диагностика КГ'!B9:C9</f>
        <v>19487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Шевьёв В.А.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Капралова Е.А.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26</v>
      </c>
      <c r="B11" s="76">
        <f>ОТДЕЛЕНИЕ</f>
        <v>3200</v>
      </c>
      <c r="C11" s="76">
        <f>'Диагностика КГ'!C11</f>
        <v>35</v>
      </c>
      <c r="D11" s="25"/>
      <c r="E11" s="23"/>
      <c r="F11" s="23"/>
      <c r="G11" s="113" t="s">
        <v>8</v>
      </c>
      <c r="H11" s="114"/>
      <c r="I11" s="174" t="str">
        <f>'Диагностика КГ'!I11:J11</f>
        <v>Черткова О.Н.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9" t="s">
        <v>9</v>
      </c>
      <c r="B13" s="130"/>
      <c r="C13" s="131" t="s">
        <v>43</v>
      </c>
      <c r="D13" s="132"/>
      <c r="E13" s="52" t="s">
        <v>44</v>
      </c>
      <c r="F13" s="139" t="s">
        <v>10</v>
      </c>
      <c r="G13" s="140"/>
      <c r="H13" s="140"/>
      <c r="I13" s="207" t="s">
        <v>42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9" t="s">
        <v>30</v>
      </c>
      <c r="B14" s="136"/>
      <c r="C14" s="147"/>
      <c r="D14" s="53" t="s">
        <v>50</v>
      </c>
      <c r="E14" s="160" t="s">
        <v>33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34</v>
      </c>
      <c r="C15" s="164"/>
      <c r="D15" s="164"/>
      <c r="E15" s="167"/>
      <c r="F15" s="163" t="s">
        <v>35</v>
      </c>
      <c r="G15" s="167"/>
      <c r="H15" s="163" t="s">
        <v>36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 t="s">
        <v>38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5" t="s">
        <v>18</v>
      </c>
      <c r="B18" s="116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19</v>
      </c>
      <c r="B20" s="176" t="s">
        <v>51</v>
      </c>
      <c r="C20" s="177"/>
      <c r="D20" s="77" t="s">
        <v>62</v>
      </c>
      <c r="E20" s="119" t="s">
        <v>32</v>
      </c>
      <c r="F20" s="119"/>
      <c r="G20" s="14">
        <v>0.41250000000000003</v>
      </c>
      <c r="H20" s="119" t="s">
        <v>37</v>
      </c>
      <c r="I20" s="119"/>
      <c r="J20" s="15" t="s">
        <v>49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4" t="s">
        <v>40</v>
      </c>
      <c r="F21" s="205"/>
      <c r="G21" s="205"/>
      <c r="H21" s="205"/>
      <c r="I21" s="205"/>
      <c r="J21" s="206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208" t="s">
        <v>67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4" t="s">
        <v>41</v>
      </c>
      <c r="B48" s="195"/>
      <c r="C48" s="8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6" t="s">
        <v>59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2" t="s">
        <v>58</v>
      </c>
      <c r="B54" s="193"/>
      <c r="C54" s="193"/>
      <c r="D54" s="83"/>
      <c r="E54" s="83"/>
      <c r="F54" s="83"/>
      <c r="G54" s="136" t="s">
        <v>25</v>
      </c>
      <c r="H54" s="130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2012-05-15T18:42:50Z</cp:lastPrinted>
  <dcterms:created xsi:type="dcterms:W3CDTF">2006-09-16T00:00:00Z</dcterms:created>
  <dcterms:modified xsi:type="dcterms:W3CDTF">2012-05-15T19:11:30Z</dcterms:modified>
  <cp:category>Рентгенэндоваскулярные хирурги</cp:category>
</cp:coreProperties>
</file>