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<sst xmlns="http://schemas.openxmlformats.org/spreadsheetml/2006/main" count="98" uniqueCount="71">
  <si>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</si>
  <si>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</si>
  <si>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</si>
  <si>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</si>
  <si>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</si>
  <si>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</si>
  <si>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</si>
  <si>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</si>
  <si>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</si>
  <si>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</si>
  <si>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</si>
  <si>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</si>
  <si>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</si>
  <si>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</si>
  <si>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</si>
  <si>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</si>
  <si>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</si>
  <si>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</si>
  <si>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</si>
  <si>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</si>
  <si>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</si>
  <si>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</si>
  <si>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</si>
  <si>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</si>
  <si>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</si>
  <si>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</si>
  <si>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</si>
  <si>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</si>
  <si>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</si>
  <si>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</si>
  <si>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</si>
  <si>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</si>
  <si>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</si>
  <si>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</si>
  <si>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</si>
  <si>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</si>
  <si>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</si>
  <si>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</si>
  <si>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</si>
  <si>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</si>
  <si>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</si>
  <si>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</si>
  <si>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</si>
  <si>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</si>
  <si>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200 ml</t>
  </si>
  <si>
    <t>Sol. Novocaini 0.5%</t>
  </si>
  <si>
    <t>10 ml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</si>
  <si>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</si>
  <si>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</si>
  <si>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</si>
  <si>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</si>
  <si>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</si>
  <si>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</si>
  <si>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t xml:space="preserve"> 8.06.</t>
  </si>
  <si>
    <t xml:space="preserve">РЕКАНАЛИЗАЦИЯ И СТЕНТИРОВАНИЕ ПМЖА. </t>
  </si>
  <si>
    <t>Omnipaque 350</t>
  </si>
  <si>
    <t>100 ml</t>
  </si>
  <si>
    <t>Смирнова В.П.</t>
  </si>
  <si>
    <t xml:space="preserve"> 25.05.12.</t>
  </si>
  <si>
    <t>Щербаков А.С.</t>
  </si>
  <si>
    <t>Севринова О.В.</t>
  </si>
  <si>
    <t>Капралова Е.А.</t>
  </si>
  <si>
    <r>
      <rPr>
        <sz val="11"/>
        <color theme="1"/>
        <rFont val="Times New Roman"/>
        <family val="1"/>
        <charset val="204"/>
      </rPr>
      <t>1) Строгий постельный режим. 2) Динамическое наблюдение место пункции. 3)</t>
    </r>
    <r>
      <rPr>
        <u/>
        <sz val="11"/>
        <color theme="1"/>
        <rFont val="Times New Roman"/>
        <family val="1"/>
        <charset val="204"/>
      </rPr>
      <t xml:space="preserve"> Повязку снять днем 26.05.12 </t>
    </r>
  </si>
  <si>
    <t xml:space="preserve"> 14:05</t>
  </si>
  <si>
    <t>Вишневский С.И.</t>
  </si>
  <si>
    <t>________.</t>
  </si>
  <si>
    <t>ИБС НС</t>
  </si>
  <si>
    <t>сбалансированный</t>
  </si>
  <si>
    <t>норма, короткий</t>
  </si>
  <si>
    <t>a. axillaris dex.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</si>
  <si>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субокклюзия проксимального сегмента с градацией кровотока кровотока TIMI I - II, множественные стенозы среднего сегмента до 70%.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45%,стенозы дистального 80% и 85%. ВТК: стеноз проксимального сегмента 80%   Кровоток по артериям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60%, среднего 65%, .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нет                                   С  учётом ангиографической картины: субокклюзия проксимального сегмента предпринята попытка выполения стентирования ПМЖА: устье ЛКА катетеризировалась гайдами </t>
    </r>
    <r>
      <rPr>
        <b/>
        <sz val="11"/>
        <color theme="1"/>
        <rFont val="Times New Roman"/>
        <family val="1"/>
        <charset val="204"/>
      </rPr>
      <t>Access ESU 4 f, ZenyteEX JL 4.0 6 f</t>
    </r>
    <r>
      <rPr>
        <sz val="11"/>
        <color theme="1"/>
        <rFont val="Times New Roman"/>
        <family val="1"/>
        <charset val="204"/>
      </rPr>
      <t xml:space="preserve">; многократные попытки заведения интракоронарных проводников: </t>
    </r>
    <r>
      <rPr>
        <b/>
        <sz val="11"/>
        <color theme="1"/>
        <rFont val="Times New Roman"/>
        <family val="1"/>
        <charset val="204"/>
      </rPr>
      <t>Asahi Fielder, Abbot Extra S,PORT</t>
    </r>
    <r>
      <rPr>
        <sz val="11"/>
        <color theme="1"/>
        <rFont val="Times New Roman"/>
        <family val="1"/>
        <charset val="204"/>
      </rPr>
      <t xml:space="preserve"> за зону субокклюзированного участка не удачны. Процедура прекращена.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</si>
</sst>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38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Ruler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47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28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0" t="s">
        <v>29</v>
      </c>
      <c r="C3" s="141"/>
      <c r="D3" s="141"/>
      <c r="E3" s="141"/>
      <c r="F3" s="141"/>
      <c r="G3" s="141"/>
      <c r="H3" s="141"/>
      <c r="I3" s="141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48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8" t="s">
        <v>49</v>
      </c>
      <c r="C5" s="149"/>
      <c r="D5" s="149"/>
      <c r="E5" s="149"/>
      <c r="F5" s="149"/>
      <c r="G5" s="149"/>
      <c r="H5" s="149"/>
      <c r="I5" s="149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 t="s">
        <v>58</v>
      </c>
      <c r="C7" s="79" t="s">
        <v>63</v>
      </c>
      <c r="D7" s="22"/>
      <c r="E7" s="22"/>
      <c r="F7" s="22"/>
      <c r="G7" s="129" t="s">
        <v>4</v>
      </c>
      <c r="H7" s="130"/>
      <c r="I7" s="150" t="s">
        <v>59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64</v>
      </c>
      <c r="C8" s="121"/>
      <c r="D8" s="22"/>
      <c r="E8" s="22"/>
      <c r="F8" s="22"/>
      <c r="G8" s="131" t="s">
        <v>5</v>
      </c>
      <c r="H8" s="132"/>
      <c r="I8" s="127" t="s">
        <v>60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4">
        <v>16441</v>
      </c>
      <c r="C9" s="155"/>
      <c r="D9" s="22"/>
      <c r="E9" s="22"/>
      <c r="F9" s="22"/>
      <c r="G9" s="131" t="s">
        <v>6</v>
      </c>
      <c r="H9" s="132"/>
      <c r="I9" s="127" t="s">
        <v>57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2" t="s">
        <v>66</v>
      </c>
      <c r="C10" s="153"/>
      <c r="D10" s="22"/>
      <c r="E10" s="22"/>
      <c r="F10" s="22"/>
      <c r="G10" s="131" t="s">
        <v>7</v>
      </c>
      <c r="H10" s="132"/>
      <c r="I10" s="127" t="s">
        <v>61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26</v>
      </c>
      <c r="B11" s="86">
        <v>3432</v>
      </c>
      <c r="C11" s="85">
        <v>35</v>
      </c>
      <c r="D11" s="25"/>
      <c r="E11" s="23"/>
      <c r="F11" s="23"/>
      <c r="G11" s="131" t="s">
        <v>8</v>
      </c>
      <c r="H11" s="132"/>
      <c r="I11" s="127" t="s">
        <v>65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45</v>
      </c>
      <c r="D13" s="123"/>
      <c r="E13" s="52" t="s">
        <v>46</v>
      </c>
      <c r="F13" s="95" t="s">
        <v>10</v>
      </c>
      <c r="G13" s="96"/>
      <c r="H13" s="96"/>
      <c r="I13" s="93" t="s">
        <v>69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30</v>
      </c>
      <c r="B14" s="91"/>
      <c r="C14" s="104"/>
      <c r="D14" s="53" t="s">
        <v>51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16</v>
      </c>
      <c r="C19" s="98"/>
      <c r="D19" s="98"/>
      <c r="E19" s="99"/>
      <c r="F19" s="97" t="s">
        <v>17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18</v>
      </c>
      <c r="B22" s="157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19</v>
      </c>
      <c r="B24" s="117" t="s">
        <v>55</v>
      </c>
      <c r="C24" s="118"/>
      <c r="D24" s="13" t="s">
        <v>56</v>
      </c>
      <c r="E24" s="119" t="s">
        <v>32</v>
      </c>
      <c r="F24" s="119"/>
      <c r="G24" s="14">
        <v>0.75</v>
      </c>
      <c r="H24" s="119" t="s">
        <v>20</v>
      </c>
      <c r="I24" s="119"/>
      <c r="J24" s="87" t="s">
        <v>50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22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23</v>
      </c>
      <c r="F26" s="106"/>
      <c r="G26" s="106"/>
      <c r="H26" s="107" t="s">
        <v>67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24</v>
      </c>
      <c r="F27" s="111"/>
      <c r="G27" s="112" t="s">
        <v>68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5" t="s">
        <v>70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21</v>
      </c>
      <c r="B39" s="44"/>
      <c r="C39" s="44"/>
      <c r="D39" s="44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39</v>
      </c>
      <c r="B51" s="134"/>
      <c r="C51" s="22"/>
      <c r="D51" s="22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62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9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14.25" customHeight="1">
      <c r="A54" s="89" t="s">
        <v>43</v>
      </c>
      <c r="B54" s="90"/>
      <c r="C54" s="90"/>
      <c r="D54" s="45"/>
      <c r="E54" s="45"/>
      <c r="F54" s="45"/>
      <c r="G54" s="45"/>
      <c r="H54" s="91" t="s">
        <v>25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А.М.,________.,"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radialis dex.,"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27</v>
      </c>
      <c r="B1" s="205"/>
      <c r="C1" s="205"/>
      <c r="D1" s="205"/>
      <c r="E1" s="205"/>
      <c r="F1" s="205"/>
      <c r="G1" s="205"/>
      <c r="H1" s="205"/>
      <c r="I1" s="205"/>
      <c r="J1" s="206"/>
      <c r="K1" s="197"/>
      <c r="L1" s="198"/>
      <c r="M1" s="198"/>
      <c r="N1" s="198"/>
      <c r="O1" s="198"/>
      <c r="P1" s="198"/>
      <c r="Q1" s="198"/>
      <c r="R1" s="198"/>
      <c r="S1" s="198"/>
      <c r="T1" s="198"/>
    </row>
    <row r="2" spans="1:20" ht="18.75">
      <c r="A2" s="207" t="s">
        <v>28</v>
      </c>
      <c r="B2" s="179"/>
      <c r="C2" s="179"/>
      <c r="D2" s="179"/>
      <c r="E2" s="179"/>
      <c r="F2" s="179"/>
      <c r="G2" s="179"/>
      <c r="H2" s="179"/>
      <c r="I2" s="179"/>
      <c r="J2" s="180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>
      <c r="A3" s="208" t="s">
        <v>29</v>
      </c>
      <c r="B3" s="179"/>
      <c r="C3" s="179"/>
      <c r="D3" s="179"/>
      <c r="E3" s="179"/>
      <c r="F3" s="179"/>
      <c r="G3" s="179"/>
      <c r="H3" s="179"/>
      <c r="I3" s="179"/>
      <c r="J3" s="180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>
      <c r="A4" s="178" t="s">
        <v>31</v>
      </c>
      <c r="B4" s="179"/>
      <c r="C4" s="179"/>
      <c r="D4" s="179"/>
      <c r="E4" s="179"/>
      <c r="F4" s="179"/>
      <c r="G4" s="179"/>
      <c r="H4" s="179"/>
      <c r="I4" s="179"/>
      <c r="J4" s="180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>
      <c r="A5" s="181" t="s">
        <v>54</v>
      </c>
      <c r="B5" s="182"/>
      <c r="C5" s="182"/>
      <c r="D5" s="182"/>
      <c r="E5" s="182"/>
      <c r="F5" s="182"/>
      <c r="G5" s="182"/>
      <c r="H5" s="182"/>
      <c r="I5" s="182"/>
      <c r="J5" s="183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>
      <c r="A7" s="49" t="s">
        <v>0</v>
      </c>
      <c r="B7" s="75" t="str">
        <f>'Диагностика КГ'!B7</f>
        <v xml:space="preserve"> 25.05.12.</v>
      </c>
      <c r="C7" s="79">
        <v>0.76041666666666663</v>
      </c>
      <c r="D7" s="22"/>
      <c r="E7" s="22"/>
      <c r="F7" s="22"/>
      <c r="G7" s="129" t="s">
        <v>4</v>
      </c>
      <c r="H7" s="130"/>
      <c r="I7" s="184" t="str">
        <f>'Диагностика КГ'!I7:J7</f>
        <v>Щербаков А.С.</v>
      </c>
      <c r="J7" s="185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>
      <c r="A8" s="50" t="s">
        <v>3</v>
      </c>
      <c r="B8" s="170" t="str">
        <f>'Диагностика КГ'!B8:C8</f>
        <v>Вишневский С.И.</v>
      </c>
      <c r="C8" s="186"/>
      <c r="D8" s="22"/>
      <c r="E8" s="22"/>
      <c r="F8" s="22"/>
      <c r="G8" s="131" t="s">
        <v>5</v>
      </c>
      <c r="H8" s="132"/>
      <c r="I8" s="170" t="str">
        <f>'Диагностика КГ'!I8:J8</f>
        <v>Севринова О.В.</v>
      </c>
      <c r="J8" s="171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>
      <c r="A9" s="51" t="s">
        <v>1</v>
      </c>
      <c r="B9" s="168">
        <f>'Диагностика КГ'!B9:C9</f>
        <v>16441</v>
      </c>
      <c r="C9" s="169"/>
      <c r="D9" s="22"/>
      <c r="E9" s="22"/>
      <c r="F9" s="22"/>
      <c r="G9" s="131" t="s">
        <v>6</v>
      </c>
      <c r="H9" s="132"/>
      <c r="I9" s="170" t="str">
        <f>'Диагностика КГ'!I9:J9</f>
        <v>Смирнова В.П.</v>
      </c>
      <c r="J9" s="171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>
      <c r="A10" s="49" t="s">
        <v>2</v>
      </c>
      <c r="B10" s="172" t="str">
        <f>'Диагностика КГ'!B10:C10</f>
        <v>ИБС НС</v>
      </c>
      <c r="C10" s="173"/>
      <c r="D10" s="22"/>
      <c r="E10" s="22"/>
      <c r="F10" s="22"/>
      <c r="G10" s="131" t="s">
        <v>7</v>
      </c>
      <c r="H10" s="132"/>
      <c r="I10" s="170" t="str">
        <f>'Диагностика КГ'!I10:J10</f>
        <v>Капралова Е.А.</v>
      </c>
      <c r="J10" s="171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>
      <c r="A11" s="49" t="s">
        <v>26</v>
      </c>
      <c r="B11" s="76">
        <f>ОТДЕЛЕНИЕ</f>
        <v>3432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70" t="str">
        <f>'Диагностика КГ'!I11:J11</f>
        <v>________.</v>
      </c>
      <c r="J11" s="171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>
      <c r="A13" s="103" t="s">
        <v>9</v>
      </c>
      <c r="B13" s="92"/>
      <c r="C13" s="122" t="s">
        <v>45</v>
      </c>
      <c r="D13" s="123"/>
      <c r="E13" s="52" t="s">
        <v>46</v>
      </c>
      <c r="F13" s="95" t="s">
        <v>10</v>
      </c>
      <c r="G13" s="96"/>
      <c r="H13" s="96"/>
      <c r="I13" s="177" t="s">
        <v>42</v>
      </c>
      <c r="J13" s="94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>
      <c r="A14" s="103" t="s">
        <v>30</v>
      </c>
      <c r="B14" s="91"/>
      <c r="C14" s="104"/>
      <c r="D14" s="53" t="s">
        <v>51</v>
      </c>
      <c r="E14" s="187" t="s">
        <v>33</v>
      </c>
      <c r="F14" s="188"/>
      <c r="G14" s="188"/>
      <c r="H14" s="188"/>
      <c r="I14" s="188"/>
      <c r="J14" s="189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>
      <c r="A15" s="56"/>
      <c r="B15" s="193" t="s">
        <v>34</v>
      </c>
      <c r="C15" s="191"/>
      <c r="D15" s="191"/>
      <c r="E15" s="194"/>
      <c r="F15" s="190" t="s">
        <v>35</v>
      </c>
      <c r="G15" s="194"/>
      <c r="H15" s="190" t="s">
        <v>36</v>
      </c>
      <c r="I15" s="191"/>
      <c r="J15" s="192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>
      <c r="A18" s="156" t="s">
        <v>18</v>
      </c>
      <c r="B18" s="157"/>
      <c r="C18" s="22"/>
      <c r="D18" s="22"/>
      <c r="E18" s="22"/>
      <c r="F18" s="22"/>
      <c r="G18" s="22"/>
      <c r="H18" s="36"/>
      <c r="I18" s="36"/>
      <c r="J18" s="38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>
      <c r="A20" s="78" t="s">
        <v>19</v>
      </c>
      <c r="B20" s="202" t="s">
        <v>55</v>
      </c>
      <c r="C20" s="203"/>
      <c r="D20" s="77" t="s">
        <v>44</v>
      </c>
      <c r="E20" s="119" t="s">
        <v>32</v>
      </c>
      <c r="F20" s="119"/>
      <c r="G20" s="14" t="s">
        <v>53</v>
      </c>
      <c r="H20" s="119" t="s">
        <v>37</v>
      </c>
      <c r="I20" s="119"/>
      <c r="J20" s="15" t="s">
        <v>50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>
      <c r="A21" s="72"/>
      <c r="E21" s="174" t="s">
        <v>40</v>
      </c>
      <c r="F21" s="175"/>
      <c r="G21" s="175"/>
      <c r="H21" s="175"/>
      <c r="I21" s="175"/>
      <c r="J21" s="176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>
      <c r="A22" s="73"/>
      <c r="B22" s="1"/>
      <c r="C22" s="1"/>
      <c r="D22" s="1"/>
      <c r="E22" s="199"/>
      <c r="F22" s="200"/>
      <c r="G22" s="200"/>
      <c r="H22" s="200"/>
      <c r="I22" s="200"/>
      <c r="J22" s="201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>
      <c r="A48" s="162" t="s">
        <v>41</v>
      </c>
      <c r="B48" s="163"/>
      <c r="C48" s="82"/>
      <c r="D48" s="1"/>
      <c r="E48" s="200"/>
      <c r="F48" s="200"/>
      <c r="G48" s="200"/>
      <c r="H48" s="200"/>
      <c r="I48" s="200"/>
      <c r="J48" s="201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>
      <c r="A49" s="164" t="s">
        <v>52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>
      <c r="A54" s="160" t="s">
        <v>43</v>
      </c>
      <c r="B54" s="161"/>
      <c r="C54" s="161"/>
      <c r="D54" s="83"/>
      <c r="E54" s="83"/>
      <c r="F54" s="83"/>
      <c r="G54" s="91" t="s">
        <v>25</v>
      </c>
      <c r="H54" s="92"/>
      <c r="I54" s="70"/>
      <c r="J54" s="71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</row>
    <row r="56" spans="1:20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</row>
    <row r="57" spans="1:20">
      <c r="A57" s="195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</row>
    <row r="58" spans="1:20">
      <c r="A58" s="195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</row>
    <row r="59" spans="1:20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</row>
    <row r="60" spans="1:20">
      <c r="A60" s="195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</row>
    <row r="61" spans="1:20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</row>
    <row r="62" spans="1:20" ht="13.5" customHeight="1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2012-05-25T14:07:05Z</cp:lastPrinted>
  <dcterms:created xsi:type="dcterms:W3CDTF">2006-09-16T00:00:00Z</dcterms:created>
  <dcterms:modified xsi:type="dcterms:W3CDTF">2012-05-25T16:32:56Z</dcterms:modified>
  <cp:category>Рентгенэндоваскулярные хирурги</cp:category>
</cp:coreProperties>
</file>