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<sst xmlns="http://schemas.openxmlformats.org/spreadsheetml/2006/main" count="100" uniqueCount="72">
  <si>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</si>
  <si>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</si>
  <si>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</si>
  <si>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</si>
  <si>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</si>
  <si>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</si>
  <si>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</si>
  <si>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</si>
  <si>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</si>
  <si>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</si>
  <si>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</si>
  <si>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</si>
  <si>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</si>
  <si>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</si>
  <si>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</si>
  <si>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</si>
  <si>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</si>
  <si>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</si>
  <si>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</si>
  <si>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</si>
  <si>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</si>
  <si>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</si>
  <si>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</si>
  <si>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</si>
  <si>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</si>
  <si>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</si>
  <si>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</si>
  <si>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</si>
  <si>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</si>
  <si>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</si>
  <si>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</si>
  <si>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</si>
  <si>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</si>
  <si>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</si>
  <si>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</si>
  <si>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</si>
  <si>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</si>
  <si>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</si>
  <si>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</si>
  <si>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</si>
  <si>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</si>
  <si>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</si>
  <si>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</si>
  <si>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</si>
  <si>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</si>
  <si>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</si>
  <si>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</si>
  <si>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13:00-14:30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</si>
  <si>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</si>
  <si>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</si>
  <si>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</si>
  <si>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</si>
  <si>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БИТ</t>
  </si>
  <si>
    <t>2.4 мЗв</t>
  </si>
  <si>
    <t>Omnipaque 350</t>
  </si>
  <si>
    <t xml:space="preserve"> 5.09.</t>
  </si>
  <si>
    <t xml:space="preserve"> 2.4.</t>
  </si>
  <si>
    <t>ОКС БПST</t>
  </si>
  <si>
    <t>сбалансированный</t>
  </si>
  <si>
    <t>100 ml</t>
  </si>
  <si>
    <t xml:space="preserve"> </t>
  </si>
  <si>
    <t>Капралова Е.А.</t>
  </si>
  <si>
    <t>TIG</t>
  </si>
  <si>
    <t>Комаров В.В.</t>
  </si>
  <si>
    <t>Щербаков А.С.</t>
  </si>
  <si>
    <t>Казанцева А.М.</t>
  </si>
  <si>
    <t>Галкин А.В.</t>
  </si>
  <si>
    <t>Мелека Е.А.</t>
  </si>
  <si>
    <t xml:space="preserve"> 2.5</t>
  </si>
  <si>
    <t>стеноз ср. и дист. сегм до 85%.</t>
  </si>
  <si>
    <t>1) Контроль места пункции. 2) Динамическое наблюдение. 3) Консультация кардиохирурга.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</si>
  <si>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80%, стеноз среднего 65%. Кровоток по артерии TIMI II-III.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на протяжении проксимального сегмента 90%. ВТК: стеноз проксимального сегмента 85%. Кровоток по артерии TIMI II-III.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70%, стеноз среднего 90%, стенозы среднего сегмента ЗМЖА1 до 85%. Окклюзия в среднем сегменте ЗМЖА 2.  Кровоток по артерии (кроме ЗМЖА 2)  TIMI II-III.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Учитывая диффузное множественное трёхсосудистое поражение коронарного русла со стволом с крайне сложным бифуркационным устьевыми поражениями ПМЖА, ОА, ВТК, выраженный кальциноз стенозированных участках стенирование не выполнимо. Установлен ВАБКП.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</si>
</sst>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28" fillId="0" borderId="0" xfId="0" applyFont="1" applyFill="1" applyBorder="1"/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6" t="s">
        <v>28</v>
      </c>
      <c r="C1" s="117"/>
      <c r="D1" s="117"/>
      <c r="E1" s="117"/>
      <c r="F1" s="117"/>
      <c r="G1" s="117"/>
      <c r="H1" s="117"/>
      <c r="I1" s="117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5" t="s">
        <v>29</v>
      </c>
      <c r="D2" s="126"/>
      <c r="E2" s="126"/>
      <c r="F2" s="126"/>
      <c r="G2" s="126"/>
      <c r="H2" s="126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40" t="s">
        <v>30</v>
      </c>
      <c r="C3" s="141"/>
      <c r="D3" s="141"/>
      <c r="E3" s="141"/>
      <c r="F3" s="141"/>
      <c r="G3" s="141"/>
      <c r="H3" s="141"/>
      <c r="I3" s="141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7" t="s">
        <v>32</v>
      </c>
      <c r="C4" s="127"/>
      <c r="D4" s="127"/>
      <c r="E4" s="127"/>
      <c r="F4" s="127"/>
      <c r="G4" s="127"/>
      <c r="H4" s="127"/>
      <c r="I4" s="127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8" t="s">
        <v>33</v>
      </c>
      <c r="C5" s="149"/>
      <c r="D5" s="149"/>
      <c r="E5" s="149"/>
      <c r="F5" s="149"/>
      <c r="G5" s="149"/>
      <c r="H5" s="149"/>
      <c r="I5" s="149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>
        <v>41064</v>
      </c>
      <c r="C7" s="79" t="s">
        <v>60</v>
      </c>
      <c r="D7" s="22"/>
      <c r="E7" s="22"/>
      <c r="F7" s="22"/>
      <c r="G7" s="130" t="s">
        <v>4</v>
      </c>
      <c r="H7" s="131"/>
      <c r="I7" s="150" t="s">
        <v>64</v>
      </c>
      <c r="J7" s="151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1" t="s">
        <v>63</v>
      </c>
      <c r="C8" s="122"/>
      <c r="D8" s="22"/>
      <c r="E8" s="22"/>
      <c r="F8" s="22"/>
      <c r="G8" s="132" t="s">
        <v>5</v>
      </c>
      <c r="H8" s="133"/>
      <c r="I8" s="128" t="s">
        <v>65</v>
      </c>
      <c r="J8" s="12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4">
        <v>14451</v>
      </c>
      <c r="C9" s="155"/>
      <c r="D9" s="22"/>
      <c r="E9" s="22"/>
      <c r="F9" s="22"/>
      <c r="G9" s="132" t="s">
        <v>6</v>
      </c>
      <c r="H9" s="133"/>
      <c r="I9" s="128" t="s">
        <v>66</v>
      </c>
      <c r="J9" s="12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2" t="s">
        <v>57</v>
      </c>
      <c r="C10" s="153"/>
      <c r="D10" s="22"/>
      <c r="E10" s="22"/>
      <c r="F10" s="22"/>
      <c r="G10" s="132" t="s">
        <v>7</v>
      </c>
      <c r="H10" s="133"/>
      <c r="I10" s="128" t="s">
        <v>61</v>
      </c>
      <c r="J10" s="12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5">
        <v>3849</v>
      </c>
      <c r="C11" s="87" t="s">
        <v>52</v>
      </c>
      <c r="D11" s="25"/>
      <c r="E11" s="23"/>
      <c r="F11" s="23"/>
      <c r="G11" s="132" t="s">
        <v>8</v>
      </c>
      <c r="H11" s="133"/>
      <c r="I11" s="128" t="s">
        <v>67</v>
      </c>
      <c r="J11" s="12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3" t="s">
        <v>42</v>
      </c>
      <c r="D13" s="124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35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8" t="s">
        <v>62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6" t="s">
        <v>19</v>
      </c>
      <c r="B22" s="157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8" t="s">
        <v>54</v>
      </c>
      <c r="C24" s="119"/>
      <c r="D24" s="13" t="s">
        <v>59</v>
      </c>
      <c r="E24" s="120" t="s">
        <v>34</v>
      </c>
      <c r="F24" s="120"/>
      <c r="G24" s="14" t="s">
        <v>68</v>
      </c>
      <c r="H24" s="120" t="s">
        <v>21</v>
      </c>
      <c r="I24" s="120"/>
      <c r="J24" s="86" t="s">
        <v>53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2" t="s">
        <v>23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58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69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5" t="s">
        <v>71</v>
      </c>
      <c r="F28" s="146"/>
      <c r="G28" s="146"/>
      <c r="H28" s="146"/>
      <c r="I28" s="146"/>
      <c r="J28" s="147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6"/>
      <c r="F37" s="146"/>
      <c r="G37" s="146"/>
      <c r="H37" s="146"/>
      <c r="I37" s="146"/>
      <c r="J37" s="147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6"/>
      <c r="F39" s="146"/>
      <c r="G39" s="146"/>
      <c r="H39" s="146"/>
      <c r="I39" s="146"/>
      <c r="J39" s="147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4" t="s">
        <v>43</v>
      </c>
      <c r="B51" s="135"/>
      <c r="C51" s="22"/>
      <c r="D51" s="22"/>
      <c r="E51" s="146"/>
      <c r="F51" s="146"/>
      <c r="G51" s="146"/>
      <c r="H51" s="146"/>
      <c r="I51" s="146"/>
      <c r="J51" s="147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6" t="s">
        <v>70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50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28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29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30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32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51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41064</v>
      </c>
      <c r="C7" s="79" t="s">
        <v>47</v>
      </c>
      <c r="D7" s="22"/>
      <c r="E7" s="22"/>
      <c r="F7" s="22"/>
      <c r="G7" s="130" t="s">
        <v>4</v>
      </c>
      <c r="H7" s="131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70" t="str">
        <f>'Диагностика КГ'!B8:C8</f>
        <v>Комаров В.В.</v>
      </c>
      <c r="C8" s="185"/>
      <c r="D8" s="22"/>
      <c r="E8" s="22"/>
      <c r="F8" s="22"/>
      <c r="G8" s="132" t="s">
        <v>5</v>
      </c>
      <c r="H8" s="133"/>
      <c r="I8" s="170" t="str">
        <f>'Диагностика КГ'!I8:J8</f>
        <v>Казанцева А.М.</v>
      </c>
      <c r="J8" s="171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8">
        <f>'Диагностика КГ'!B9:C9</f>
        <v>14451</v>
      </c>
      <c r="C9" s="169"/>
      <c r="D9" s="22"/>
      <c r="E9" s="22"/>
      <c r="F9" s="22"/>
      <c r="G9" s="132" t="s">
        <v>6</v>
      </c>
      <c r="H9" s="133"/>
      <c r="I9" s="170" t="str">
        <f>'Диагностика КГ'!I9:J9</f>
        <v>Галкин А.В.</v>
      </c>
      <c r="J9" s="171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2" t="s">
        <v>7</v>
      </c>
      <c r="H10" s="133"/>
      <c r="I10" s="170" t="str">
        <f>'Диагностика КГ'!I10:J10</f>
        <v>Капралова Е.А.</v>
      </c>
      <c r="J10" s="171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27</v>
      </c>
      <c r="B11" s="76">
        <f>ОТДЕЛЕНИЕ</f>
        <v>3849</v>
      </c>
      <c r="C11" s="76" t="str">
        <f>'Диагностика КГ'!C11</f>
        <v>БИТ</v>
      </c>
      <c r="D11" s="25"/>
      <c r="E11" s="23"/>
      <c r="F11" s="23"/>
      <c r="G11" s="132" t="s">
        <v>8</v>
      </c>
      <c r="H11" s="133"/>
      <c r="I11" s="170" t="str">
        <f>'Диагностика КГ'!I11:J11</f>
        <v>Мелека Е.А.</v>
      </c>
      <c r="J11" s="171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4" t="s">
        <v>9</v>
      </c>
      <c r="B13" s="93"/>
      <c r="C13" s="123" t="str">
        <f>'Диагностика КГ'!C13:D13</f>
        <v>Sol. Novocaini 0.5%</v>
      </c>
      <c r="D13" s="124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4" t="s">
        <v>31</v>
      </c>
      <c r="B14" s="92"/>
      <c r="C14" s="105"/>
      <c r="D14" s="53" t="s">
        <v>35</v>
      </c>
      <c r="E14" s="186" t="s">
        <v>36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37</v>
      </c>
      <c r="C15" s="190"/>
      <c r="D15" s="190"/>
      <c r="E15" s="193"/>
      <c r="F15" s="189" t="s">
        <v>38</v>
      </c>
      <c r="G15" s="193"/>
      <c r="H15" s="189" t="s">
        <v>39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6" t="s">
        <v>19</v>
      </c>
      <c r="B18" s="157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20</v>
      </c>
      <c r="B20" s="201" t="s">
        <v>54</v>
      </c>
      <c r="C20" s="202"/>
      <c r="D20" s="77" t="s">
        <v>48</v>
      </c>
      <c r="E20" s="120" t="s">
        <v>34</v>
      </c>
      <c r="F20" s="120"/>
      <c r="G20" s="14" t="s">
        <v>55</v>
      </c>
      <c r="H20" s="120" t="s">
        <v>40</v>
      </c>
      <c r="I20" s="120"/>
      <c r="J20" s="15" t="s">
        <v>56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4" t="s">
        <v>44</v>
      </c>
      <c r="F21" s="175"/>
      <c r="G21" s="175"/>
      <c r="H21" s="175"/>
      <c r="I21" s="175"/>
      <c r="J21" s="176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2" t="s">
        <v>45</v>
      </c>
      <c r="B48" s="163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4" t="s">
        <v>49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60" t="s">
        <v>50</v>
      </c>
      <c r="B54" s="161"/>
      <c r="C54" s="161"/>
      <c r="D54" s="83"/>
      <c r="E54" s="83"/>
      <c r="F54" s="83"/>
      <c r="G54" s="92" t="s">
        <v>26</v>
      </c>
      <c r="H54" s="93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2012-06-04T11:28:47Z</cp:lastPrinted>
  <dcterms:created xsi:type="dcterms:W3CDTF">2006-09-16T00:00:00Z</dcterms:created>
  <dcterms:modified xsi:type="dcterms:W3CDTF">2012-06-26T16:35:15Z</dcterms:modified>
  <cp:category>Рентгенэндоваскулярные хирурги</cp:category>
</cp:coreProperties>
</file>