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<sst xmlns="http://schemas.openxmlformats.org/spreadsheetml/2006/main" count="97" uniqueCount="69">
  <si>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</si>
  <si>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</si>
  <si>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</si>
  <si>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</si>
  <si>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</si>
  <si>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</si>
  <si>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</si>
  <si>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</si>
  <si>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</si>
  <si>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</si>
  <si>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</si>
  <si>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</si>
  <si>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</si>
  <si>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</si>
  <si>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</si>
  <si>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</si>
  <si>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</si>
  <si>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</si>
  <si>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</si>
  <si>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</si>
  <si>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</si>
  <si>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</si>
  <si>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</si>
  <si>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</si>
  <si>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</si>
  <si>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</si>
  <si>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</si>
  <si>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</si>
  <si>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</si>
  <si>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</si>
  <si>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</si>
  <si>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</si>
  <si>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</si>
  <si>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</si>
  <si>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</si>
  <si>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</si>
  <si>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</si>
  <si>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</si>
  <si>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</si>
  <si>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</si>
  <si>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</si>
  <si>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</si>
  <si>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</si>
  <si>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</si>
  <si>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</si>
  <si>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</si>
  <si>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</si>
  <si>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БИТ</t>
  </si>
  <si>
    <t>2.4 мЗв</t>
  </si>
  <si>
    <t>Норма.</t>
  </si>
  <si>
    <t>Omnipaque 350</t>
  </si>
  <si>
    <t xml:space="preserve"> 2.4.</t>
  </si>
  <si>
    <t>Интродъюссер оставлен</t>
  </si>
  <si>
    <t>16.44</t>
  </si>
  <si>
    <t>Езжев Е.Е.</t>
  </si>
  <si>
    <t>Щербаков А.С.</t>
  </si>
  <si>
    <t>Родионова С.М.</t>
  </si>
  <si>
    <t>Цветкова М.В.</t>
  </si>
  <si>
    <t>Ермолин М.В.</t>
  </si>
  <si>
    <t>Казанцева А.М.</t>
  </si>
  <si>
    <t>50 ml</t>
  </si>
  <si>
    <t>150 ml</t>
  </si>
  <si>
    <t>ОКС БПST</t>
  </si>
  <si>
    <t>правый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</si>
  <si>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на границе проксимального и среднего сегмента стеноз 80%, стеноз среднего 50%.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артерия слабо развита. Определяется стеноз проксимального сегмента 80%, протяжённый стеноз дистального сегмента 85% (диаметр артерии на данном участке ~ 1.5 мм).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90%, стеноз среднего 60%, стенозы дистального сегмента 65% и 80%   Кровоток по артерии  TIMI II-III.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Учитывая анамнез, данных сут. монит., а также с учётом ангиографической картины: правый тип кровотока, значимые стенозы ПКА совместно с кардиологом БИТ решено ПКА считать симптом-ответственной артерией и выполнить ее экстренное стентирование. Согласие получено.</t>
    </r>
  </si>
  <si>
    <t>1) Экстренное стентирование ПКА</t>
  </si>
  <si>
    <t>Прямое стентирование ПКА (2 DES)</t>
  </si>
  <si>
    <r>
      <t xml:space="preserve">Устье правой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 xml:space="preserve"> </t>
    </r>
    <r>
      <rPr>
        <b/>
        <sz val="10"/>
        <rFont val="Calibri"/>
        <family val="2"/>
        <charset val="204"/>
        <scheme val="minor"/>
      </rPr>
      <t>Asahi ZenyteEX JR 4.0, 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Fielder</t>
    </r>
    <r>
      <rPr>
        <sz val="10"/>
        <color theme="1"/>
        <rFont val="Calibri"/>
        <family val="2"/>
        <charset val="204"/>
        <scheme val="minor"/>
      </rPr>
      <t xml:space="preserve">  заведен в дистальный сегмент  ПКА. По проводнику  в зону  критического стеноза заведен и позиционирован </t>
    </r>
    <r>
      <rPr>
        <b/>
        <sz val="10"/>
        <color theme="1"/>
        <rFont val="Calibri"/>
        <family val="2"/>
        <charset val="204"/>
        <scheme val="minor"/>
      </rPr>
      <t>DES  стент Rontis Phoenix Pico  3.0-14 мм</t>
    </r>
    <r>
      <rPr>
        <sz val="10"/>
        <color theme="1"/>
        <rFont val="Calibri"/>
        <family val="2"/>
        <charset val="204"/>
        <scheme val="minor"/>
      </rPr>
      <t>, имплантация давлением 14 атм. время 30 сек. На  контрольных съёмках стент полностью расправлен, проходим, резидуального стеноза в зоне стента нет, характер антеградного кровотока TIMI-III. Далее в зону дистального сегмента в проекции значимых стенозов (65% и 80%) с перекрытием последних заведен и позиционирован</t>
    </r>
    <r>
      <rPr>
        <b/>
        <sz val="10"/>
        <color theme="1"/>
        <rFont val="Calibri"/>
        <family val="2"/>
        <charset val="204"/>
        <scheme val="minor"/>
      </rPr>
      <t xml:space="preserve"> DES  стент Rontis Phoenix Pico  2.75-19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16 атм. время 30 сек. На  контрольных съёмках стент полностью расправлен, проходим, резидуального стеноза в зоне стента нет, характер антеградного кровотока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</si>
  <si>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 9)</t>
    </r>
    <r>
      <rPr>
        <i/>
        <u/>
        <sz val="11"/>
        <color theme="1"/>
        <rFont val="Times New Roman"/>
        <family val="1"/>
        <charset val="204"/>
      </rPr>
      <t xml:space="preserve"> Решение вопроса о плановом стентировании ПМЖА (80% стеноз).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</si>
</sst>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28</v>
      </c>
      <c r="C1" s="157"/>
      <c r="D1" s="157"/>
      <c r="E1" s="157"/>
      <c r="F1" s="157"/>
      <c r="G1" s="157"/>
      <c r="H1" s="157"/>
      <c r="I1" s="157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29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30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32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33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41099</v>
      </c>
      <c r="C7" s="79" t="s">
        <v>53</v>
      </c>
      <c r="D7" s="22"/>
      <c r="E7" s="22"/>
      <c r="F7" s="22"/>
      <c r="G7" s="122" t="s">
        <v>4</v>
      </c>
      <c r="H7" s="123"/>
      <c r="I7" s="104" t="s">
        <v>55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54</v>
      </c>
      <c r="C8" s="127"/>
      <c r="D8" s="22"/>
      <c r="E8" s="22"/>
      <c r="F8" s="22"/>
      <c r="G8" s="112" t="s">
        <v>5</v>
      </c>
      <c r="H8" s="113"/>
      <c r="I8" s="106" t="s">
        <v>56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19053</v>
      </c>
      <c r="C9" s="111"/>
      <c r="D9" s="22"/>
      <c r="E9" s="22"/>
      <c r="F9" s="22"/>
      <c r="G9" s="112" t="s">
        <v>6</v>
      </c>
      <c r="H9" s="113"/>
      <c r="I9" s="106" t="s">
        <v>58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62</v>
      </c>
      <c r="C10" s="109"/>
      <c r="D10" s="22"/>
      <c r="E10" s="22"/>
      <c r="F10" s="22"/>
      <c r="G10" s="112" t="s">
        <v>7</v>
      </c>
      <c r="H10" s="113"/>
      <c r="I10" s="106" t="s">
        <v>57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27</v>
      </c>
      <c r="B11" s="86">
        <v>4713</v>
      </c>
      <c r="C11" s="85" t="s">
        <v>47</v>
      </c>
      <c r="D11" s="25"/>
      <c r="E11" s="23"/>
      <c r="F11" s="23"/>
      <c r="G11" s="112" t="s">
        <v>8</v>
      </c>
      <c r="H11" s="113"/>
      <c r="I11" s="106" t="s">
        <v>59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42</v>
      </c>
      <c r="D13" s="131"/>
      <c r="E13" s="52" t="s">
        <v>11</v>
      </c>
      <c r="F13" s="138" t="s">
        <v>10</v>
      </c>
      <c r="G13" s="139"/>
      <c r="H13" s="139"/>
      <c r="I13" s="136" t="s">
        <v>46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31</v>
      </c>
      <c r="B14" s="135"/>
      <c r="C14" s="146"/>
      <c r="D14" s="53" t="s">
        <v>35</v>
      </c>
      <c r="E14" s="138" t="s">
        <v>12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13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17</v>
      </c>
      <c r="C19" s="141"/>
      <c r="D19" s="141"/>
      <c r="E19" s="142"/>
      <c r="F19" s="140" t="s">
        <v>18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19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20</v>
      </c>
      <c r="B24" s="124" t="s">
        <v>50</v>
      </c>
      <c r="C24" s="125"/>
      <c r="D24" s="13" t="s">
        <v>60</v>
      </c>
      <c r="E24" s="118" t="s">
        <v>34</v>
      </c>
      <c r="F24" s="118"/>
      <c r="G24" s="14">
        <v>41068</v>
      </c>
      <c r="H24" s="118" t="s">
        <v>21</v>
      </c>
      <c r="I24" s="118"/>
      <c r="J24" s="87" t="s">
        <v>48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23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24</v>
      </c>
      <c r="F26" s="148"/>
      <c r="G26" s="148"/>
      <c r="H26" s="149" t="s">
        <v>63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25</v>
      </c>
      <c r="F27" s="153"/>
      <c r="G27" s="154" t="s">
        <v>49</v>
      </c>
      <c r="H27" s="154"/>
      <c r="I27" s="154"/>
      <c r="J27" s="155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64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14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22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43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65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52</v>
      </c>
      <c r="B54" s="134"/>
      <c r="C54" s="134"/>
      <c r="D54" s="45"/>
      <c r="E54" s="45"/>
      <c r="F54" s="45"/>
      <c r="G54" s="45"/>
      <c r="H54" s="135" t="s">
        <v>26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М.М.,Ермолин М.В."</formula1>
    </dataValidation>
    <dataValidation type="list" allowBlank="1" showInputMessage="1" showErrorMessage="1" sqref="I11:J11">
      <formula1>"Мелека Е.А.,Казанцева А.М.,Черткова О.Н.,"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28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29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30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32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66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41099</v>
      </c>
      <c r="C7" s="79">
        <v>0.70833333333333337</v>
      </c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Езжев Е.Е.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Родионова С.М.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19053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Ермолин М.В.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Цветкова М.В.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27</v>
      </c>
      <c r="B11" s="76">
        <f>ОТДЕЛЕНИЕ</f>
        <v>4713</v>
      </c>
      <c r="C11" s="76" t="str">
        <f>'Диагностика КГ'!C11</f>
        <v>БИТ</v>
      </c>
      <c r="D11" s="25"/>
      <c r="E11" s="23"/>
      <c r="F11" s="23"/>
      <c r="G11" s="112" t="s">
        <v>8</v>
      </c>
      <c r="H11" s="113"/>
      <c r="I11" s="173" t="str">
        <f>'Диагностика КГ'!I11:J11</f>
        <v>Казанцева А.М.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8" t="s">
        <v>9</v>
      </c>
      <c r="B13" s="129"/>
      <c r="C13" s="130" t="str">
        <f>'Диагностика КГ'!C13:D13</f>
        <v>Sol. Novocaini 0.5%</v>
      </c>
      <c r="D13" s="131"/>
      <c r="E13" s="52" t="s">
        <v>11</v>
      </c>
      <c r="F13" s="138" t="s">
        <v>10</v>
      </c>
      <c r="G13" s="139"/>
      <c r="H13" s="139"/>
      <c r="I13" s="136" t="s">
        <v>46</v>
      </c>
      <c r="J13" s="137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8" t="s">
        <v>31</v>
      </c>
      <c r="B14" s="135"/>
      <c r="C14" s="146"/>
      <c r="D14" s="53" t="s">
        <v>35</v>
      </c>
      <c r="E14" s="158" t="s">
        <v>36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37</v>
      </c>
      <c r="C15" s="162"/>
      <c r="D15" s="162"/>
      <c r="E15" s="165"/>
      <c r="F15" s="161" t="s">
        <v>38</v>
      </c>
      <c r="G15" s="165"/>
      <c r="H15" s="161" t="s">
        <v>39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4" t="s">
        <v>19</v>
      </c>
      <c r="B18" s="115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20</v>
      </c>
      <c r="B20" s="175" t="s">
        <v>50</v>
      </c>
      <c r="C20" s="176"/>
      <c r="D20" s="77" t="s">
        <v>61</v>
      </c>
      <c r="E20" s="118" t="s">
        <v>34</v>
      </c>
      <c r="F20" s="118"/>
      <c r="G20" s="14">
        <v>0.35833333333333334</v>
      </c>
      <c r="H20" s="118" t="s">
        <v>40</v>
      </c>
      <c r="I20" s="118"/>
      <c r="J20" s="15" t="s">
        <v>51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44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 t="s">
        <v>67</v>
      </c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45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68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52</v>
      </c>
      <c r="B54" s="192"/>
      <c r="C54" s="192"/>
      <c r="D54" s="83"/>
      <c r="E54" s="83"/>
      <c r="F54" s="83"/>
      <c r="G54" s="135" t="s">
        <v>26</v>
      </c>
      <c r="H54" s="129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2012-07-09T15:06:55Z</dcterms:modified>
  <cp:category>Рентгенэндоваскулярные хирурги</cp:category>
</cp:coreProperties>
</file>