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<sst xmlns="http://schemas.openxmlformats.org/spreadsheetml/2006/main" count="102" uniqueCount="73">
  <si>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</si>
  <si>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</si>
  <si>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</si>
  <si>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</si>
  <si>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</si>
  <si>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</si>
  <si>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</si>
  <si>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</si>
  <si>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</si>
  <si>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</si>
  <si>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</si>
  <si>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</si>
  <si>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</si>
  <si>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</si>
  <si>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</si>
  <si>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</si>
  <si>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</si>
  <si>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</si>
  <si>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</si>
  <si>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</si>
  <si>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</si>
  <si>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</si>
  <si>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</si>
  <si>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</si>
  <si>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</si>
  <si>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</si>
  <si>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</si>
  <si>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</si>
  <si>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</si>
  <si>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</si>
  <si>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</si>
  <si>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</si>
  <si>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</si>
  <si>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</si>
  <si>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</si>
  <si>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</si>
  <si>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</si>
  <si>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</si>
  <si>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</si>
  <si>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</si>
  <si>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</si>
  <si>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</si>
  <si>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</si>
  <si>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</si>
  <si>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</si>
  <si>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</si>
  <si>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</si>
  <si>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</si>
  <si>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</si>
  <si>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2.4 мЗв</t>
  </si>
  <si>
    <t xml:space="preserve"> 2.4.</t>
  </si>
  <si>
    <t>1) Экстренное стентирование ПМЖА;</t>
  </si>
  <si>
    <t xml:space="preserve"> </t>
  </si>
  <si>
    <t>а.radialis dex.</t>
  </si>
  <si>
    <t>TIG</t>
  </si>
  <si>
    <t>100 ml</t>
  </si>
  <si>
    <t>14.30.</t>
  </si>
  <si>
    <t>Мелека Е.А.</t>
  </si>
  <si>
    <t>БИТ</t>
  </si>
  <si>
    <t>Бричёва И.В.</t>
  </si>
  <si>
    <t>Ultravist  370</t>
  </si>
  <si>
    <t xml:space="preserve"> 23.07.12.</t>
  </si>
  <si>
    <t>ОКС БПST</t>
  </si>
  <si>
    <t>Щербаков А.С.</t>
  </si>
  <si>
    <t>Мешалкина И.В.</t>
  </si>
  <si>
    <t>Шевьёв В.А.</t>
  </si>
  <si>
    <t>Канахина З.А.</t>
  </si>
  <si>
    <t>10.0</t>
  </si>
  <si>
    <t>правый</t>
  </si>
  <si>
    <t>нельзя исключить устьевой ст. до 70%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</si>
  <si>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65%, критический стеноз среднего сегмента 95%. Кровоток по артерии TIMI II-III.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гипоплазирована. Протяжённый стеноз ВТК до 90% (малый диаметр ветки, до 0,5 мм). Кровоток по ВТК TIMI II.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протяжённые стенозы среднего сегмента до 60%. Кровоток по артерии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Учитывая анамнез, ишимические изменения на ЭКГ и ангиографические критерии принято решение  выполнить  экстренное стентирование среднего сегмента ПНА. Согласие получено;</t>
    </r>
  </si>
  <si>
    <t>СТЕНТИРОВАНИЕ ПМЖА</t>
  </si>
  <si>
    <r>
      <t xml:space="preserve">В  устье левой коронарной артерии установлен проводниковый катетер </t>
    </r>
    <r>
      <rPr>
        <b/>
        <sz val="10"/>
        <color theme="1"/>
        <rFont val="Calibri"/>
        <family val="2"/>
        <charset val="204"/>
        <scheme val="minor"/>
      </rPr>
      <t>Asahi ZenyteEX J</t>
    </r>
    <r>
      <rPr>
        <b/>
        <sz val="10"/>
        <rFont val="Calibri"/>
        <family val="2"/>
        <charset val="204"/>
        <scheme val="minor"/>
      </rPr>
      <t>L 3.5;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 ПМЖА.  Выполнена ангиопластика критического стеноза баллонным катетером </t>
    </r>
    <r>
      <rPr>
        <b/>
        <sz val="10"/>
        <color theme="1"/>
        <rFont val="Calibri"/>
        <family val="2"/>
        <charset val="204"/>
        <scheme val="minor"/>
      </rPr>
      <t>Colubris 2.0 - 1</t>
    </r>
    <r>
      <rPr>
        <sz val="10"/>
        <color theme="1"/>
        <rFont val="Calibri"/>
        <family val="2"/>
        <charset val="204"/>
        <scheme val="minor"/>
      </rPr>
      <t xml:space="preserve">5 мм c последующей имплантацией </t>
    </r>
    <r>
      <rPr>
        <b/>
        <sz val="10"/>
        <color theme="1"/>
        <rFont val="Calibri"/>
        <family val="2"/>
        <charset val="204"/>
        <scheme val="minor"/>
      </rPr>
      <t>BMS стента Sinus 2.75 - 19 мм</t>
    </r>
    <r>
      <rPr>
        <sz val="10"/>
        <color theme="1"/>
        <rFont val="Calibri"/>
        <family val="2"/>
        <charset val="204"/>
        <scheme val="minor"/>
      </rPr>
      <t xml:space="preserve"> давлением 14 атм. время 30 сек. На  контрольных съёмках стент полностью расправлен, проходим, резидуального стеноза в зоне стента нет, характер антеградного кровотока TIMI-III.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</si>
</sst>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32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28</v>
      </c>
      <c r="C1" s="158"/>
      <c r="D1" s="158"/>
      <c r="E1" s="158"/>
      <c r="F1" s="158"/>
      <c r="G1" s="158"/>
      <c r="H1" s="158"/>
      <c r="I1" s="158"/>
      <c r="J1" s="17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20" t="s">
        <v>29</v>
      </c>
      <c r="D2" s="121"/>
      <c r="E2" s="121"/>
      <c r="F2" s="121"/>
      <c r="G2" s="121"/>
      <c r="H2" s="121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5" t="s">
        <v>30</v>
      </c>
      <c r="C3" s="96"/>
      <c r="D3" s="96"/>
      <c r="E3" s="96"/>
      <c r="F3" s="96"/>
      <c r="G3" s="96"/>
      <c r="H3" s="96"/>
      <c r="I3" s="96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2" t="s">
        <v>32</v>
      </c>
      <c r="C4" s="122"/>
      <c r="D4" s="122"/>
      <c r="E4" s="122"/>
      <c r="F4" s="122"/>
      <c r="G4" s="122"/>
      <c r="H4" s="122"/>
      <c r="I4" s="122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3" t="s">
        <v>33</v>
      </c>
      <c r="C5" s="104"/>
      <c r="D5" s="104"/>
      <c r="E5" s="104"/>
      <c r="F5" s="104"/>
      <c r="G5" s="104"/>
      <c r="H5" s="104"/>
      <c r="I5" s="104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 t="s">
        <v>61</v>
      </c>
      <c r="C7" s="79" t="s">
        <v>52</v>
      </c>
      <c r="D7" s="22"/>
      <c r="E7" s="22"/>
      <c r="F7" s="22"/>
      <c r="G7" s="123" t="s">
        <v>4</v>
      </c>
      <c r="H7" s="124"/>
      <c r="I7" s="105" t="s">
        <v>63</v>
      </c>
      <c r="J7" s="106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27" t="s">
        <v>66</v>
      </c>
      <c r="C8" s="128"/>
      <c r="D8" s="22"/>
      <c r="E8" s="22"/>
      <c r="F8" s="22"/>
      <c r="G8" s="113" t="s">
        <v>5</v>
      </c>
      <c r="H8" s="114"/>
      <c r="I8" s="107" t="s">
        <v>64</v>
      </c>
      <c r="J8" s="108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1">
        <v>11260</v>
      </c>
      <c r="C9" s="112"/>
      <c r="D9" s="22"/>
      <c r="E9" s="22"/>
      <c r="F9" s="22"/>
      <c r="G9" s="113" t="s">
        <v>6</v>
      </c>
      <c r="H9" s="114"/>
      <c r="I9" s="107" t="s">
        <v>65</v>
      </c>
      <c r="J9" s="10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9" t="s">
        <v>62</v>
      </c>
      <c r="C10" s="110"/>
      <c r="D10" s="22"/>
      <c r="E10" s="22"/>
      <c r="F10" s="22"/>
      <c r="G10" s="113" t="s">
        <v>7</v>
      </c>
      <c r="H10" s="114"/>
      <c r="I10" s="107" t="s">
        <v>59</v>
      </c>
      <c r="J10" s="10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27</v>
      </c>
      <c r="B11" s="88">
        <v>4990</v>
      </c>
      <c r="C11" s="87" t="s">
        <v>58</v>
      </c>
      <c r="D11" s="25"/>
      <c r="E11" s="23"/>
      <c r="F11" s="23"/>
      <c r="G11" s="113" t="s">
        <v>8</v>
      </c>
      <c r="H11" s="114"/>
      <c r="I11" s="107" t="s">
        <v>57</v>
      </c>
      <c r="J11" s="108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9" t="s">
        <v>9</v>
      </c>
      <c r="B13" s="130"/>
      <c r="C13" s="131" t="s">
        <v>42</v>
      </c>
      <c r="D13" s="132"/>
      <c r="E13" s="52" t="s">
        <v>11</v>
      </c>
      <c r="F13" s="139" t="s">
        <v>10</v>
      </c>
      <c r="G13" s="140"/>
      <c r="H13" s="140"/>
      <c r="I13" s="137" t="s">
        <v>53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9" t="s">
        <v>31</v>
      </c>
      <c r="B14" s="136"/>
      <c r="C14" s="147"/>
      <c r="D14" s="53" t="s">
        <v>35</v>
      </c>
      <c r="E14" s="139" t="s">
        <v>12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13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17</v>
      </c>
      <c r="C19" s="142"/>
      <c r="D19" s="142"/>
      <c r="E19" s="143"/>
      <c r="F19" s="141" t="s">
        <v>18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6" t="s">
        <v>54</v>
      </c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5" t="s">
        <v>19</v>
      </c>
      <c r="B22" s="116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7"/>
      <c r="B23" s="118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20</v>
      </c>
      <c r="B24" s="125" t="s">
        <v>60</v>
      </c>
      <c r="C24" s="126"/>
      <c r="D24" s="13" t="s">
        <v>55</v>
      </c>
      <c r="E24" s="119" t="s">
        <v>34</v>
      </c>
      <c r="F24" s="119"/>
      <c r="G24" s="14" t="s">
        <v>52</v>
      </c>
      <c r="H24" s="119" t="s">
        <v>21</v>
      </c>
      <c r="I24" s="119"/>
      <c r="J24" s="85" t="s">
        <v>49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7" t="s">
        <v>23</v>
      </c>
      <c r="B25" s="98"/>
      <c r="C25" s="98"/>
      <c r="D25" s="98"/>
      <c r="E25" s="98"/>
      <c r="F25" s="98"/>
      <c r="G25" s="98"/>
      <c r="H25" s="98"/>
      <c r="I25" s="98"/>
      <c r="J25" s="99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24</v>
      </c>
      <c r="F26" s="149"/>
      <c r="G26" s="149"/>
      <c r="H26" s="150" t="s">
        <v>68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25</v>
      </c>
      <c r="F27" s="154"/>
      <c r="G27" s="207" t="s">
        <v>69</v>
      </c>
      <c r="H27" s="155"/>
      <c r="I27" s="155"/>
      <c r="J27" s="156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100" t="s">
        <v>70</v>
      </c>
      <c r="F28" s="101"/>
      <c r="G28" s="101"/>
      <c r="H28" s="101"/>
      <c r="I28" s="101"/>
      <c r="J28" s="10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14</v>
      </c>
      <c r="B37" s="41"/>
      <c r="C37" s="41"/>
      <c r="D37" s="41"/>
      <c r="E37" s="101"/>
      <c r="F37" s="101"/>
      <c r="G37" s="101"/>
      <c r="H37" s="101"/>
      <c r="I37" s="101"/>
      <c r="J37" s="10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22</v>
      </c>
      <c r="B39" s="44"/>
      <c r="C39" s="44"/>
      <c r="D39" s="44"/>
      <c r="E39" s="101"/>
      <c r="F39" s="101"/>
      <c r="G39" s="101"/>
      <c r="H39" s="101"/>
      <c r="I39" s="101"/>
      <c r="J39" s="10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9" t="s">
        <v>43</v>
      </c>
      <c r="B51" s="90"/>
      <c r="C51" s="22"/>
      <c r="D51" s="22"/>
      <c r="E51" s="101"/>
      <c r="F51" s="101"/>
      <c r="G51" s="101"/>
      <c r="H51" s="101"/>
      <c r="I51" s="101"/>
      <c r="J51" s="102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1" t="s">
        <v>51</v>
      </c>
      <c r="B52" s="92"/>
      <c r="C52" s="93"/>
      <c r="D52" s="93"/>
      <c r="E52" s="93"/>
      <c r="F52" s="93"/>
      <c r="G52" s="93"/>
      <c r="H52" s="93"/>
      <c r="I52" s="93"/>
      <c r="J52" s="94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1"/>
      <c r="B53" s="93"/>
      <c r="C53" s="93"/>
      <c r="D53" s="93"/>
      <c r="E53" s="93"/>
      <c r="F53" s="93"/>
      <c r="G53" s="93"/>
      <c r="H53" s="93"/>
      <c r="I53" s="93"/>
      <c r="J53" s="94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14.25" customHeight="1">
      <c r="A54" s="134" t="s">
        <v>48</v>
      </c>
      <c r="B54" s="135"/>
      <c r="C54" s="135"/>
      <c r="D54" s="45"/>
      <c r="E54" s="45"/>
      <c r="F54" s="45"/>
      <c r="G54" s="45"/>
      <c r="H54" s="136" t="s">
        <v>26</v>
      </c>
      <c r="I54" s="130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28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29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30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32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71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 t="str">
        <f>'Диагностика КГ'!B7</f>
        <v xml:space="preserve"> 23.07.12.</v>
      </c>
      <c r="C7" s="79" t="s">
        <v>56</v>
      </c>
      <c r="D7" s="22"/>
      <c r="E7" s="22"/>
      <c r="F7" s="22"/>
      <c r="G7" s="123" t="s">
        <v>4</v>
      </c>
      <c r="H7" s="124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Канахина З.А.</v>
      </c>
      <c r="C8" s="191"/>
      <c r="D8" s="22"/>
      <c r="E8" s="22"/>
      <c r="F8" s="22"/>
      <c r="G8" s="113" t="s">
        <v>5</v>
      </c>
      <c r="H8" s="114"/>
      <c r="I8" s="174" t="str">
        <f>'Диагностика КГ'!I8:J8</f>
        <v>Мешалкина И.В.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11260</v>
      </c>
      <c r="C9" s="201"/>
      <c r="D9" s="22"/>
      <c r="E9" s="22"/>
      <c r="F9" s="22"/>
      <c r="G9" s="113" t="s">
        <v>6</v>
      </c>
      <c r="H9" s="114"/>
      <c r="I9" s="174" t="str">
        <f>'Диагностика КГ'!I9:J9</f>
        <v>Шевьёв В.А.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3" t="s">
        <v>7</v>
      </c>
      <c r="H10" s="114"/>
      <c r="I10" s="174" t="str">
        <f>'Диагностика КГ'!I10:J10</f>
        <v>Бричёва И.В.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27</v>
      </c>
      <c r="B11" s="76">
        <f>ОТДЕЛЕНИЕ</f>
        <v>4990</v>
      </c>
      <c r="C11" s="76" t="str">
        <f>'Диагностика КГ'!C11</f>
        <v>БИТ</v>
      </c>
      <c r="D11" s="25"/>
      <c r="E11" s="23"/>
      <c r="F11" s="23"/>
      <c r="G11" s="113" t="s">
        <v>8</v>
      </c>
      <c r="H11" s="114"/>
      <c r="I11" s="174" t="str">
        <f>'Диагностика КГ'!I11:J11</f>
        <v>Мелека Е.А.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9" t="s">
        <v>9</v>
      </c>
      <c r="B13" s="130"/>
      <c r="C13" s="131" t="str">
        <f>'Диагностика КГ'!C13:D13</f>
        <v>Sol. Novocaini 0.5%</v>
      </c>
      <c r="D13" s="132"/>
      <c r="E13" s="52" t="s">
        <v>11</v>
      </c>
      <c r="F13" s="139" t="s">
        <v>10</v>
      </c>
      <c r="G13" s="140"/>
      <c r="H13" s="140"/>
      <c r="I13" s="137" t="s">
        <v>46</v>
      </c>
      <c r="J13" s="138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9" t="s">
        <v>31</v>
      </c>
      <c r="B14" s="136"/>
      <c r="C14" s="147"/>
      <c r="D14" s="53" t="s">
        <v>35</v>
      </c>
      <c r="E14" s="159" t="s">
        <v>36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37</v>
      </c>
      <c r="C15" s="163"/>
      <c r="D15" s="163"/>
      <c r="E15" s="166"/>
      <c r="F15" s="162" t="s">
        <v>38</v>
      </c>
      <c r="G15" s="166"/>
      <c r="H15" s="162" t="s">
        <v>39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5" t="s">
        <v>19</v>
      </c>
      <c r="B18" s="116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7"/>
      <c r="B19" s="118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20</v>
      </c>
      <c r="B20" s="176" t="s">
        <v>60</v>
      </c>
      <c r="C20" s="177"/>
      <c r="D20" s="77" t="s">
        <v>55</v>
      </c>
      <c r="E20" s="119" t="s">
        <v>34</v>
      </c>
      <c r="F20" s="119"/>
      <c r="G20" s="14" t="s">
        <v>67</v>
      </c>
      <c r="H20" s="119" t="s">
        <v>40</v>
      </c>
      <c r="I20" s="119"/>
      <c r="J20" s="15" t="s">
        <v>50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44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 t="s">
        <v>72</v>
      </c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45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47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48</v>
      </c>
      <c r="B54" s="193"/>
      <c r="C54" s="193"/>
      <c r="D54" s="83"/>
      <c r="E54" s="83"/>
      <c r="F54" s="83"/>
      <c r="G54" s="136" t="s">
        <v>26</v>
      </c>
      <c r="H54" s="130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2012-03-01T16:40:01Z</cp:lastPrinted>
  <dcterms:created xsi:type="dcterms:W3CDTF">2006-09-16T00:00:00Z</dcterms:created>
  <dcterms:modified xsi:type="dcterms:W3CDTF">2012-07-23T14:30:49Z</dcterms:modified>
  <cp:category>Рентгенэндоваскулярные хирурги</cp:category>
</cp:coreProperties>
</file>