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<sst xmlns="http://schemas.openxmlformats.org/spreadsheetml/2006/main" count="98" uniqueCount="75">
  <si>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</si>
  <si>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</si>
  <si>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</si>
  <si>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</si>
  <si>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</si>
  <si>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</si>
  <si>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</si>
  <si>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</si>
  <si>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</si>
  <si>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</si>
  <si>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</si>
  <si>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</si>
  <si>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</si>
  <si>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</si>
  <si>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</si>
  <si>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</si>
  <si>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</si>
  <si>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</si>
  <si>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</si>
  <si>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</si>
  <si>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</si>
  <si>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</si>
  <si>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</si>
  <si>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</si>
  <si>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</si>
  <si>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</si>
  <si>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</si>
  <si>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</si>
  <si>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</si>
  <si>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</si>
  <si>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</si>
  <si>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</si>
  <si>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</si>
  <si>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</si>
  <si>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</si>
  <si>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</si>
  <si>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</si>
  <si>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</si>
  <si>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</si>
  <si>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</si>
  <si>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</si>
  <si>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</si>
  <si>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Интродъюссер извлечён</t>
  </si>
  <si>
    <t>Ultravist  370</t>
  </si>
  <si>
    <t>КОРОНАРОГРАФИЯ</t>
  </si>
  <si>
    <t>норма</t>
  </si>
  <si>
    <t xml:space="preserve">ГБУЗ ЯО Областная клиническая больница </t>
  </si>
  <si>
    <t>ОКС БПST</t>
  </si>
  <si>
    <t>__________</t>
  </si>
  <si>
    <t>2.4 мзв</t>
  </si>
  <si>
    <t>Щербаков А.С.</t>
  </si>
  <si>
    <t>5 F.</t>
  </si>
  <si>
    <t>2.4 мЗв</t>
  </si>
  <si>
    <t>6 F.</t>
  </si>
  <si>
    <t>300 ml</t>
  </si>
  <si>
    <t>31.0</t>
  </si>
  <si>
    <t>a. axillaris dex.</t>
  </si>
  <si>
    <t>Sol. lidocaini 2%</t>
  </si>
  <si>
    <t>5 ml</t>
  </si>
  <si>
    <t>Бифуркационное  Provisional - T стентирование ОА и ЗБА  с имплантацией двух BMS стентов + методика зажатого проводника.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</si>
  <si>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150  мг с 24.07.12 по 25.07.12 1 раз в сутки. С 26.07.12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</si>
  <si>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Родионова С.М.</t>
  </si>
  <si>
    <t>Алесандрова О.А.</t>
  </si>
  <si>
    <t>Поплавкова Е.А.</t>
  </si>
  <si>
    <t>a. femoralis dex.</t>
  </si>
  <si>
    <t>№ 5497</t>
  </si>
  <si>
    <t>Omnipaque 350</t>
  </si>
  <si>
    <t>100 ml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</si>
  <si>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</si>
  <si>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</t>
    </r>
  </si>
  <si>
    <t>CD диск не записан</t>
  </si>
  <si>
    <t>на момент проведения КАГ</t>
  </si>
  <si>
    <t>1) Контроль места пункции 2) Динамическое наблюдение места пункции 3) Повязку снять днём 15.08.12</t>
  </si>
  <si>
    <t>Sol. Novocaini 0.25%</t>
  </si>
  <si>
    <t>Фомин А.А.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</si>
</sst>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u/>
      <sz val="9"/>
      <color theme="1"/>
      <name val="Times New Roman"/>
      <family val="1"/>
      <charset val="204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5" fillId="0" borderId="0" xfId="0" applyFont="1" applyFill="1" applyBorder="1" applyAlignment="1"/>
    <xf numFmtId="0" fontId="31" fillId="0" borderId="0" xfId="0" applyFont="1" applyFill="1" applyBorder="1" applyAlignment="1" applyProtection="1">
      <alignment horizontal="center"/>
      <protection locked="0" hidden="1"/>
    </xf>
    <xf numFmtId="0" fontId="31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1" fillId="0" borderId="32" xfId="0" applyFont="1" applyFill="1" applyBorder="1" applyAlignment="1" applyProtection="1">
      <protection locked="0" hidden="1"/>
    </xf>
    <xf numFmtId="0" fontId="11" fillId="0" borderId="9" xfId="0" applyFont="1" applyFill="1" applyBorder="1" applyAlignment="1" applyProtection="1">
      <protection locked="0" hidden="1"/>
    </xf>
    <xf numFmtId="0" fontId="45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123826</xdr:rowOff>
    </xdr:from>
    <xdr:to>
      <xdr:col>3</xdr:col>
      <xdr:colOff>649756</xdr:colOff>
      <xdr:row>51</xdr:row>
      <xdr:rowOff>38100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543801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114300</xdr:rowOff>
    </xdr:from>
    <xdr:to>
      <xdr:col>4</xdr:col>
      <xdr:colOff>1405</xdr:colOff>
      <xdr:row>37</xdr:row>
      <xdr:rowOff>152400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4" t="s">
        <v>46</v>
      </c>
      <c r="C1" s="155"/>
      <c r="D1" s="155"/>
      <c r="E1" s="155"/>
      <c r="F1" s="155"/>
      <c r="G1" s="155"/>
      <c r="H1" s="155"/>
      <c r="I1" s="155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41135</v>
      </c>
      <c r="C7" s="79">
        <v>0.58333333333333337</v>
      </c>
      <c r="D7" s="22"/>
      <c r="E7" s="22"/>
      <c r="F7" s="22"/>
      <c r="G7" s="121" t="s">
        <v>4</v>
      </c>
      <c r="H7" s="122"/>
      <c r="I7" s="103" t="s">
        <v>50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74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24044</v>
      </c>
      <c r="C9" s="110"/>
      <c r="D9" s="22"/>
      <c r="E9" s="22"/>
      <c r="F9" s="22"/>
      <c r="G9" s="111" t="s">
        <v>6</v>
      </c>
      <c r="H9" s="112"/>
      <c r="I9" s="105" t="s">
        <v>62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47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65</v>
      </c>
      <c r="C11" s="85">
        <v>35</v>
      </c>
      <c r="D11" s="25"/>
      <c r="E11" s="23"/>
      <c r="F11" s="23"/>
      <c r="G11" s="111" t="s">
        <v>8</v>
      </c>
      <c r="H11" s="112"/>
      <c r="I11" s="105" t="s">
        <v>48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73</v>
      </c>
      <c r="D13" s="130"/>
      <c r="E13" s="52" t="s">
        <v>58</v>
      </c>
      <c r="F13" s="135" t="s">
        <v>10</v>
      </c>
      <c r="G13" s="136"/>
      <c r="H13" s="136"/>
      <c r="I13" s="133" t="s">
        <v>64</v>
      </c>
      <c r="J13" s="134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2"/>
      <c r="C14" s="143"/>
      <c r="D14" s="53" t="s">
        <v>51</v>
      </c>
      <c r="E14" s="135" t="s">
        <v>11</v>
      </c>
      <c r="F14" s="135"/>
      <c r="G14" s="135"/>
      <c r="H14" s="135"/>
      <c r="I14" s="135"/>
      <c r="J14" s="144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1" t="s">
        <v>12</v>
      </c>
      <c r="B18" s="142"/>
      <c r="C18" s="142"/>
      <c r="D18" s="142"/>
      <c r="E18" s="142"/>
      <c r="F18" s="142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7" t="s">
        <v>16</v>
      </c>
      <c r="C19" s="138"/>
      <c r="D19" s="138"/>
      <c r="E19" s="139"/>
      <c r="F19" s="137" t="s">
        <v>17</v>
      </c>
      <c r="G19" s="140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66</v>
      </c>
      <c r="C24" s="124"/>
      <c r="D24" s="13" t="s">
        <v>67</v>
      </c>
      <c r="E24" s="117" t="s">
        <v>32</v>
      </c>
      <c r="F24" s="117"/>
      <c r="G24" s="14">
        <v>4.9999999999999996E-2</v>
      </c>
      <c r="H24" s="117" t="s">
        <v>20</v>
      </c>
      <c r="I24" s="117"/>
      <c r="J24" s="15" t="s">
        <v>49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5" t="s">
        <v>23</v>
      </c>
      <c r="F26" s="145"/>
      <c r="G26" s="145"/>
      <c r="H26" s="146" t="s">
        <v>68</v>
      </c>
      <c r="I26" s="147"/>
      <c r="J26" s="148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49" t="s">
        <v>24</v>
      </c>
      <c r="F27" s="150"/>
      <c r="G27" s="151" t="s">
        <v>45</v>
      </c>
      <c r="H27" s="152"/>
      <c r="I27" s="152"/>
      <c r="J27" s="153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206" t="s">
        <v>70</v>
      </c>
      <c r="B54" s="207"/>
      <c r="C54" s="207"/>
      <c r="D54" s="208" t="s">
        <v>71</v>
      </c>
      <c r="E54" s="208"/>
      <c r="F54" s="208"/>
      <c r="G54" s="45"/>
      <c r="H54" s="132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A54:C54">
      <formula1>"CD диск записан,CD диск не записан,"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27</v>
      </c>
      <c r="B1" s="176"/>
      <c r="C1" s="176"/>
      <c r="D1" s="176"/>
      <c r="E1" s="176"/>
      <c r="F1" s="176"/>
      <c r="G1" s="176"/>
      <c r="H1" s="176"/>
      <c r="I1" s="176"/>
      <c r="J1" s="177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8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1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2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3" t="s">
        <v>59</v>
      </c>
      <c r="B5" s="184"/>
      <c r="C5" s="184"/>
      <c r="D5" s="184"/>
      <c r="E5" s="184"/>
      <c r="F5" s="184"/>
      <c r="G5" s="184"/>
      <c r="H5" s="184"/>
      <c r="I5" s="184"/>
      <c r="J5" s="185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9" t="s">
        <v>0</v>
      </c>
      <c r="B7" s="75">
        <f>'Диагностика КГ'!B7</f>
        <v>41135</v>
      </c>
      <c r="C7" s="79">
        <v>0.79166666666666663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0" t="s">
        <v>3</v>
      </c>
      <c r="B8" s="171" t="str">
        <f>'Диагностика КГ'!B8:C8</f>
        <v>Фомин А.А.</v>
      </c>
      <c r="C8" s="188"/>
      <c r="D8" s="22"/>
      <c r="E8" s="22"/>
      <c r="F8" s="22"/>
      <c r="G8" s="111" t="s">
        <v>5</v>
      </c>
      <c r="H8" s="112"/>
      <c r="I8" s="171" t="str">
        <f>'Диагностика КГ'!I8:J8</f>
        <v>Родионова С.М.</v>
      </c>
      <c r="J8" s="172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1" t="s">
        <v>1</v>
      </c>
      <c r="B9" s="197">
        <f>'Диагностика КГ'!B9:C9</f>
        <v>24044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Алесандрова О.А.</v>
      </c>
      <c r="J9" s="172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1" t="s">
        <v>7</v>
      </c>
      <c r="H10" s="112"/>
      <c r="I10" s="171" t="str">
        <f>'Диагностика КГ'!I10:J10</f>
        <v>Поплавкова Е.А.</v>
      </c>
      <c r="J10" s="172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9" t="s">
        <v>26</v>
      </c>
      <c r="B11" s="76" t="str">
        <f>ОТДЕЛЕНИЕ</f>
        <v>№ 5497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7" t="s">
        <v>9</v>
      </c>
      <c r="B13" s="128"/>
      <c r="C13" s="129" t="s">
        <v>57</v>
      </c>
      <c r="D13" s="130"/>
      <c r="E13" s="52" t="s">
        <v>58</v>
      </c>
      <c r="F13" s="135" t="s">
        <v>10</v>
      </c>
      <c r="G13" s="136"/>
      <c r="H13" s="136"/>
      <c r="I13" s="204" t="s">
        <v>56</v>
      </c>
      <c r="J13" s="205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7" t="s">
        <v>30</v>
      </c>
      <c r="B14" s="132"/>
      <c r="C14" s="143"/>
      <c r="D14" s="53" t="s">
        <v>53</v>
      </c>
      <c r="E14" s="156" t="s">
        <v>33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6"/>
      <c r="B15" s="162" t="s">
        <v>34</v>
      </c>
      <c r="C15" s="160"/>
      <c r="D15" s="160"/>
      <c r="E15" s="163"/>
      <c r="F15" s="159" t="s">
        <v>35</v>
      </c>
      <c r="G15" s="163"/>
      <c r="H15" s="159" t="s">
        <v>36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8" t="s">
        <v>19</v>
      </c>
      <c r="B20" s="173" t="s">
        <v>43</v>
      </c>
      <c r="C20" s="174"/>
      <c r="D20" s="77" t="s">
        <v>54</v>
      </c>
      <c r="E20" s="117" t="s">
        <v>32</v>
      </c>
      <c r="F20" s="117"/>
      <c r="G20" s="14" t="s">
        <v>55</v>
      </c>
      <c r="H20" s="117" t="s">
        <v>37</v>
      </c>
      <c r="I20" s="117"/>
      <c r="J20" s="15" t="s">
        <v>52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2"/>
      <c r="E21" s="201" t="s">
        <v>40</v>
      </c>
      <c r="F21" s="202"/>
      <c r="G21" s="202"/>
      <c r="H21" s="202"/>
      <c r="I21" s="202"/>
      <c r="J21" s="203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3"/>
      <c r="B22" s="1"/>
      <c r="C22" s="1"/>
      <c r="D22" s="1"/>
      <c r="E22" s="168"/>
      <c r="F22" s="169"/>
      <c r="G22" s="169"/>
      <c r="H22" s="169"/>
      <c r="I22" s="169"/>
      <c r="J22" s="170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1" t="s">
        <v>41</v>
      </c>
      <c r="B48" s="192"/>
      <c r="C48" s="82"/>
      <c r="D48" s="1"/>
      <c r="E48" s="169"/>
      <c r="F48" s="169"/>
      <c r="G48" s="169"/>
      <c r="H48" s="169"/>
      <c r="I48" s="169"/>
      <c r="J48" s="170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3" t="s">
        <v>60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89" t="s">
        <v>42</v>
      </c>
      <c r="B54" s="190"/>
      <c r="C54" s="190"/>
      <c r="D54" s="83"/>
      <c r="E54" s="83"/>
      <c r="F54" s="83"/>
      <c r="G54" s="132" t="s">
        <v>25</v>
      </c>
      <c r="H54" s="128"/>
      <c r="I54" s="70"/>
      <c r="J54" s="71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2012-08-14T12:10:31Z</dcterms:modified>
  <cp:category>Рентгенэндоваскулярные хирурги</cp:category>
</cp:coreProperties>
</file>