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<sst xmlns="http://schemas.openxmlformats.org/spreadsheetml/2006/main" count="101" uniqueCount="74">
  <si>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</si>
  <si>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</si>
  <si>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</si>
  <si>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</si>
  <si>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</si>
  <si>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</si>
  <si>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</si>
  <si>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</si>
  <si>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</si>
  <si>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</si>
  <si>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</si>
  <si>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</si>
  <si>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</si>
  <si>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</si>
  <si>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</si>
  <si>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</si>
  <si>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</si>
  <si>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</si>
  <si>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</si>
  <si>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</si>
  <si>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</si>
  <si>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</si>
  <si>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</si>
  <si>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</si>
  <si>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</si>
  <si>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</si>
  <si>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</si>
  <si>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</si>
  <si>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</si>
  <si>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</si>
  <si>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</si>
  <si>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</si>
  <si>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</si>
  <si>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</si>
  <si>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</si>
  <si>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</si>
  <si>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</si>
  <si>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</si>
  <si>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</si>
  <si>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</si>
  <si>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</si>
  <si>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</si>
  <si>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</si>
  <si>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</si>
  <si>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</si>
  <si>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</si>
  <si>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</si>
  <si>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</si>
  <si>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</si>
  <si>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</si>
  <si>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</si>
  <si>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2.4 мЗв</t>
  </si>
  <si>
    <t>Норма.</t>
  </si>
  <si>
    <t>Omnipaque 350</t>
  </si>
  <si>
    <t xml:space="preserve"> 2.4.</t>
  </si>
  <si>
    <t>сбалансированный</t>
  </si>
  <si>
    <t>TIG</t>
  </si>
  <si>
    <t xml:space="preserve"> 5.04.</t>
  </si>
  <si>
    <t>100 ml</t>
  </si>
  <si>
    <t>14.30.</t>
  </si>
  <si>
    <t>БИТ</t>
  </si>
  <si>
    <t>ОКС БПST</t>
  </si>
  <si>
    <t>Щербаков А.С.</t>
  </si>
  <si>
    <t>Лебедева О.В.</t>
  </si>
  <si>
    <t>Ultravist  370</t>
  </si>
  <si>
    <t xml:space="preserve"> 4.3</t>
  </si>
  <si>
    <r>
      <rPr>
        <b/>
        <u/>
        <sz val="12"/>
        <color theme="1"/>
        <rFont val="Calibri"/>
        <family val="2"/>
        <charset val="204"/>
        <scheme val="minor"/>
      </rPr>
      <t>CD диск</t>
    </r>
    <r>
      <rPr>
        <u/>
        <sz val="11"/>
        <color theme="1"/>
        <rFont val="Calibri"/>
        <family val="2"/>
        <charset val="204"/>
        <scheme val="minor"/>
      </rPr>
      <t xml:space="preserve"> </t>
    </r>
    <r>
      <rPr>
        <b/>
        <u/>
        <sz val="11"/>
        <color theme="1"/>
        <rFont val="Calibri"/>
        <family val="2"/>
        <charset val="204"/>
        <scheme val="minor"/>
      </rPr>
      <t>записан в колл-ве 2</t>
    </r>
  </si>
  <si>
    <t>Герасимов М.М.</t>
  </si>
  <si>
    <t>Блохина И.С.</t>
  </si>
  <si>
    <t>__________</t>
  </si>
  <si>
    <t xml:space="preserve"> 26.08.12.</t>
  </si>
  <si>
    <t>Горшкова Н.С.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</si>
  <si>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протяжённый стеноз проксимального сенгмента 90%, на границе среднего и дистального сегмента стеноз 70%,  стеноз дистального сегмента 90%. ДВ 1: протяжённые ситенозы проксимального и среднего сегментов до 75%. Кровоток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стеноз проксимального сегмента 95%,устьевой стеноз среднего сегмента (по medina 0,1,0) 70%, протяжённый стеноз дистального сегмента (по Medina 1,0,1) 85%.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95%, стенозы среднего сегмента до 55%. Кровоток по артерии TIMI II.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Межсистемные из септельных ветвей проксимального сегмента ПМЖА в ЗМЖА.    Учитывая тяжёлое диффузное трёхсосудистое поражение коронарного русла, а также тяжёлую сопутствующую патологию: СД инсулинзависимый  от проведения ЧКВ решено воздержаться. Более предпочтительным методом реваскуляризации является КШ.</t>
    </r>
  </si>
  <si>
    <t>1) Контроль места пункции 2) Динамическое наблюдение 3) консультация кардиохирурга 4) Повязку снять днём 27.08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</si>
</sst>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46" fillId="0" borderId="28" xfId="0" applyFont="1" applyFill="1" applyBorder="1" applyAlignment="1">
      <alignment horizontal="fill" vertical="justify" wrapText="1"/>
    </xf>
    <xf numFmtId="0" fontId="0" fillId="0" borderId="28" xfId="0" applyFont="1" applyFill="1" applyBorder="1" applyAlignment="1">
      <alignment horizontal="fill" vertical="justify" wrapText="1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28</v>
      </c>
      <c r="C1" s="159"/>
      <c r="D1" s="159"/>
      <c r="E1" s="159"/>
      <c r="F1" s="159"/>
      <c r="G1" s="159"/>
      <c r="H1" s="159"/>
      <c r="I1" s="159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29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30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32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33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3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8" t="s">
        <v>0</v>
      </c>
      <c r="B7" s="2" t="s">
        <v>70</v>
      </c>
      <c r="C7" s="78">
        <v>0.46180555555555558</v>
      </c>
      <c r="D7" s="22"/>
      <c r="E7" s="22"/>
      <c r="F7" s="22"/>
      <c r="G7" s="124" t="s">
        <v>4</v>
      </c>
      <c r="H7" s="125"/>
      <c r="I7" s="106" t="s">
        <v>62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49" t="s">
        <v>3</v>
      </c>
      <c r="B8" s="128" t="s">
        <v>71</v>
      </c>
      <c r="C8" s="129"/>
      <c r="D8" s="22"/>
      <c r="E8" s="22"/>
      <c r="F8" s="22"/>
      <c r="G8" s="114" t="s">
        <v>5</v>
      </c>
      <c r="H8" s="115"/>
      <c r="I8" s="108" t="s">
        <v>63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0" t="s">
        <v>1</v>
      </c>
      <c r="B9" s="112">
        <v>17694</v>
      </c>
      <c r="C9" s="113"/>
      <c r="D9" s="22"/>
      <c r="E9" s="22"/>
      <c r="F9" s="22"/>
      <c r="G9" s="114" t="s">
        <v>6</v>
      </c>
      <c r="H9" s="115"/>
      <c r="I9" s="108" t="s">
        <v>67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8" t="s">
        <v>2</v>
      </c>
      <c r="B10" s="110" t="s">
        <v>61</v>
      </c>
      <c r="C10" s="111"/>
      <c r="D10" s="22"/>
      <c r="E10" s="22"/>
      <c r="F10" s="22"/>
      <c r="G10" s="114" t="s">
        <v>7</v>
      </c>
      <c r="H10" s="115"/>
      <c r="I10" s="108" t="s">
        <v>68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8" t="s">
        <v>27</v>
      </c>
      <c r="B11" s="87">
        <v>5897</v>
      </c>
      <c r="C11" s="86" t="s">
        <v>60</v>
      </c>
      <c r="D11" s="25"/>
      <c r="E11" s="23"/>
      <c r="F11" s="23"/>
      <c r="G11" s="114" t="s">
        <v>8</v>
      </c>
      <c r="H11" s="115"/>
      <c r="I11" s="108" t="s">
        <v>69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42</v>
      </c>
      <c r="D13" s="133"/>
      <c r="E13" s="51" t="s">
        <v>11</v>
      </c>
      <c r="F13" s="140" t="s">
        <v>10</v>
      </c>
      <c r="G13" s="141"/>
      <c r="H13" s="141"/>
      <c r="I13" s="138" t="s">
        <v>46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31</v>
      </c>
      <c r="B14" s="137"/>
      <c r="C14" s="148"/>
      <c r="D14" s="52" t="s">
        <v>35</v>
      </c>
      <c r="E14" s="140" t="s">
        <v>12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3"/>
      <c r="C17" s="83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13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17</v>
      </c>
      <c r="C19" s="143"/>
      <c r="D19" s="143"/>
      <c r="E19" s="144"/>
      <c r="F19" s="142" t="s">
        <v>18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5" t="s">
        <v>56</v>
      </c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19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3" t="s">
        <v>20</v>
      </c>
      <c r="B24" s="126" t="s">
        <v>64</v>
      </c>
      <c r="C24" s="127"/>
      <c r="D24" s="13" t="s">
        <v>58</v>
      </c>
      <c r="E24" s="120" t="s">
        <v>34</v>
      </c>
      <c r="F24" s="120"/>
      <c r="G24" s="14" t="s">
        <v>65</v>
      </c>
      <c r="H24" s="120" t="s">
        <v>21</v>
      </c>
      <c r="I24" s="120"/>
      <c r="J24" s="84" t="s">
        <v>51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23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24</v>
      </c>
      <c r="F26" s="150"/>
      <c r="G26" s="150"/>
      <c r="H26" s="151" t="s">
        <v>55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25</v>
      </c>
      <c r="F27" s="155"/>
      <c r="G27" s="156" t="s">
        <v>52</v>
      </c>
      <c r="H27" s="156"/>
      <c r="I27" s="156"/>
      <c r="J27" s="157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72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14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22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43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73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14.25" customHeight="1">
      <c r="A54" s="135" t="s">
        <v>49</v>
      </c>
      <c r="B54" s="136"/>
      <c r="C54" s="136"/>
      <c r="D54" s="88" t="s">
        <v>66</v>
      </c>
      <c r="E54" s="89"/>
      <c r="F54" s="89"/>
      <c r="G54" s="89"/>
      <c r="H54" s="137" t="s">
        <v>26</v>
      </c>
      <c r="I54" s="131"/>
      <c r="J54" s="45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>
      <c r="A55" s="46"/>
      <c r="B55" s="46"/>
      <c r="C55" s="46"/>
      <c r="D55" s="46"/>
      <c r="E55" s="46"/>
      <c r="F55" s="46"/>
      <c r="G55" s="46"/>
      <c r="H55" s="46"/>
      <c r="I55" s="22"/>
      <c r="J55" s="47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G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28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29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30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32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50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4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8" t="s">
        <v>0</v>
      </c>
      <c r="B7" s="74" t="str">
        <f>'Диагностика КГ'!B7</f>
        <v xml:space="preserve"> 26.08.12.</v>
      </c>
      <c r="C7" s="78" t="s">
        <v>59</v>
      </c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49" t="s">
        <v>3</v>
      </c>
      <c r="B8" s="175" t="str">
        <f>'Диагностика КГ'!B8:C8</f>
        <v>Горшкова Н.С.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Лебедева О.В.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0" t="s">
        <v>1</v>
      </c>
      <c r="B9" s="201">
        <f>'Диагностика КГ'!B9:C9</f>
        <v>17694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Герасимов М.М.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8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Блохина И.С.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8" t="s">
        <v>27</v>
      </c>
      <c r="B11" s="75">
        <f>ОТДЕЛЕНИЕ</f>
        <v>5897</v>
      </c>
      <c r="C11" s="75" t="str">
        <f>'Диагностика КГ'!C11</f>
        <v>БИТ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30" t="s">
        <v>9</v>
      </c>
      <c r="B13" s="131"/>
      <c r="C13" s="132" t="str">
        <f>'Диагностика КГ'!C13:D13</f>
        <v>Sol. Novocaini 0.5%</v>
      </c>
      <c r="D13" s="133"/>
      <c r="E13" s="51" t="s">
        <v>11</v>
      </c>
      <c r="F13" s="140" t="s">
        <v>10</v>
      </c>
      <c r="G13" s="141"/>
      <c r="H13" s="141"/>
      <c r="I13" s="138" t="s">
        <v>46</v>
      </c>
      <c r="J13" s="139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30" t="s">
        <v>31</v>
      </c>
      <c r="B14" s="137"/>
      <c r="C14" s="148"/>
      <c r="D14" s="52" t="s">
        <v>35</v>
      </c>
      <c r="E14" s="160" t="s">
        <v>36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5"/>
      <c r="B15" s="166" t="s">
        <v>37</v>
      </c>
      <c r="C15" s="164"/>
      <c r="D15" s="164"/>
      <c r="E15" s="167"/>
      <c r="F15" s="163" t="s">
        <v>38</v>
      </c>
      <c r="G15" s="167"/>
      <c r="H15" s="163" t="s">
        <v>39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16</v>
      </c>
      <c r="B16" s="62"/>
      <c r="C16" s="59"/>
      <c r="D16" s="59"/>
      <c r="E16" s="60"/>
      <c r="F16" s="58"/>
      <c r="G16" s="61"/>
      <c r="H16" s="22"/>
      <c r="I16" s="79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6" t="s">
        <v>15</v>
      </c>
      <c r="B17" s="63"/>
      <c r="C17" s="64"/>
      <c r="D17" s="65"/>
      <c r="E17" s="34"/>
      <c r="F17" s="64"/>
      <c r="G17" s="34"/>
      <c r="H17" s="33"/>
      <c r="I17" s="80" t="s">
        <v>41</v>
      </c>
      <c r="J17" s="67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6" t="s">
        <v>19</v>
      </c>
      <c r="B18" s="117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8"/>
      <c r="B19" s="119"/>
      <c r="C19" s="57"/>
      <c r="D19" s="57"/>
      <c r="E19" s="57"/>
      <c r="F19" s="57"/>
      <c r="G19" s="57"/>
      <c r="H19" s="57"/>
      <c r="I19" s="57"/>
      <c r="J19" s="68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7" t="s">
        <v>20</v>
      </c>
      <c r="B20" s="177" t="s">
        <v>53</v>
      </c>
      <c r="C20" s="178"/>
      <c r="D20" s="76" t="s">
        <v>47</v>
      </c>
      <c r="E20" s="120" t="s">
        <v>34</v>
      </c>
      <c r="F20" s="120"/>
      <c r="G20" s="14" t="s">
        <v>57</v>
      </c>
      <c r="H20" s="120" t="s">
        <v>40</v>
      </c>
      <c r="I20" s="120"/>
      <c r="J20" s="15" t="s">
        <v>54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1"/>
      <c r="E21" s="205" t="s">
        <v>44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2"/>
      <c r="B22" s="1"/>
      <c r="C22" s="1"/>
      <c r="D22" s="1"/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2"/>
      <c r="B23" s="1"/>
      <c r="C23" s="1"/>
      <c r="D23" s="73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2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2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2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2"/>
      <c r="B27" s="1"/>
      <c r="C27" s="1"/>
      <c r="D27" s="66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2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2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2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2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2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2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2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2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2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2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2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2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2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2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2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2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2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2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2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2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5" t="s">
        <v>45</v>
      </c>
      <c r="B48" s="196"/>
      <c r="C48" s="81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7" t="s">
        <v>48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3" t="s">
        <v>49</v>
      </c>
      <c r="B54" s="194"/>
      <c r="C54" s="194"/>
      <c r="D54" s="82"/>
      <c r="E54" s="82"/>
      <c r="F54" s="82"/>
      <c r="G54" s="137" t="s">
        <v>26</v>
      </c>
      <c r="H54" s="131"/>
      <c r="I54" s="69"/>
      <c r="J54" s="70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2012-08-26T17:05:12Z</cp:lastPrinted>
  <dcterms:created xsi:type="dcterms:W3CDTF">2006-09-16T00:00:00Z</dcterms:created>
  <dcterms:modified xsi:type="dcterms:W3CDTF">2012-08-26T17:09:04Z</dcterms:modified>
  <cp:category>Рентгенэндоваскулярные хирурги</cp:category>
</cp:coreProperties>
</file>