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<sst xmlns="http://schemas.openxmlformats.org/spreadsheetml/2006/main" count="97" uniqueCount="69">
  <si>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</si>
  <si>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</si>
  <si>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</si>
  <si>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</si>
  <si>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</si>
  <si>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</si>
  <si>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</si>
  <si>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</si>
  <si>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</si>
  <si>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</si>
  <si>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</si>
  <si>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</si>
  <si>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</si>
  <si>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</si>
  <si>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</si>
  <si>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</si>
  <si>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</si>
  <si>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</si>
  <si>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</si>
  <si>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</si>
  <si>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</si>
  <si>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</si>
  <si>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</si>
  <si>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</si>
  <si>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</si>
  <si>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</si>
  <si>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</si>
  <si>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</si>
  <si>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</si>
  <si>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</si>
  <si>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</si>
  <si>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</si>
  <si>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</si>
  <si>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</si>
  <si>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</si>
  <si>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</si>
  <si>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</si>
  <si>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</si>
  <si>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</si>
  <si>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</si>
  <si>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</si>
  <si>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</si>
  <si>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</si>
  <si>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</si>
  <si>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</si>
  <si>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</si>
  <si>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</si>
  <si>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100 ml</t>
  </si>
  <si>
    <t>Judkins 7 F</t>
  </si>
  <si>
    <t>Judkins 5 F.</t>
  </si>
  <si>
    <t xml:space="preserve">норма.   </t>
  </si>
  <si>
    <t>Мешалкина И.В.</t>
  </si>
  <si>
    <t>ОКС БПST</t>
  </si>
  <si>
    <t>Кузнецов В.И.</t>
  </si>
  <si>
    <t>Капралова Е.А.</t>
  </si>
  <si>
    <t xml:space="preserve">  15.03</t>
  </si>
  <si>
    <t>левый</t>
  </si>
  <si>
    <t>РЕКОРОНАРОГРАФИЯ</t>
  </si>
  <si>
    <t xml:space="preserve"> 17:00</t>
  </si>
  <si>
    <t>Щербаков А.С.</t>
  </si>
  <si>
    <t>Ермолин М.В.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</si>
  <si>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 </t>
    </r>
    <r>
      <rPr>
        <i/>
        <u/>
        <sz val="11"/>
        <color theme="1"/>
        <rFont val="Times New Roman"/>
        <family val="1"/>
        <charset val="204"/>
      </rPr>
      <t>В среднем сегменте определяется миокардиальный мостик, суживающий просвет артерии в фазу систолы до 95%</t>
    </r>
    <r>
      <rPr>
        <sz val="11"/>
        <color theme="1"/>
        <rFont val="Times New Roman"/>
        <family val="1"/>
        <charset val="204"/>
      </rPr>
      <t xml:space="preserve">. Кровоток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поздний полный  тромбоз стента начиная с проксимальной кромки с градацией антеградного кровотока TIMI 0.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Гипоплазирована. Стеноз проксимального 30%.  Кровоток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 умеренная сеть внутрисистемных коллатералей с кровотоком из септальных ветвей ПМЖА в дистальный сегмент (ЗМЖА) огибающей артерии.                                                              </t>
    </r>
    <r>
      <rPr>
        <sz val="11"/>
        <color theme="1"/>
        <rFont val="Times New Roman"/>
        <family val="1"/>
        <charset val="204"/>
      </rPr>
      <t>Учитывая данные повторной  КАГ: левый тип кровотока с тотальнй окклюзией ОА при гипоплазии ПКА принято решение о выполнений реканализации огибающей артерии. Согласие получено.</t>
    </r>
  </si>
  <si>
    <t>Экстренная реканализация артерии</t>
  </si>
  <si>
    <t>CD не записан</t>
  </si>
  <si>
    <t>50 ml</t>
  </si>
  <si>
    <t>Omnipaque 350</t>
  </si>
  <si>
    <t>2,4 мЗв</t>
  </si>
  <si>
    <r>
      <t xml:space="preserve">     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Zenyte 3.5 6 Fr</t>
    </r>
    <r>
      <rPr>
        <sz val="11"/>
        <color theme="1"/>
        <rFont val="Calibri"/>
        <family val="2"/>
        <charset val="204"/>
        <scheme val="minor"/>
      </rPr>
      <t xml:space="preserve">, для оптимальной поддержки полнена глубокая интубация гайда. Длительной и сложное проведение проводника через окклюзированный участок стента, проводник </t>
    </r>
    <r>
      <rPr>
        <b/>
        <sz val="11"/>
        <color theme="1"/>
        <rFont val="Calibri"/>
        <family val="2"/>
        <charset val="204"/>
        <scheme val="minor"/>
      </rPr>
      <t>Miracle 3</t>
    </r>
    <r>
      <rPr>
        <sz val="11"/>
        <color theme="1"/>
        <rFont val="Calibri"/>
        <family val="2"/>
        <charset val="204"/>
        <scheme val="minor"/>
      </rPr>
      <t xml:space="preserve"> успешно заведен в дистальный сегмент ОА. Выполнить полное позиционирование в проекции стента на всем участке не удалось (проводник и гайд выбивает из левого синуса). Т.О выполнено частичное последовательное позиционирование баллонных катетеров:</t>
    </r>
    <r>
      <rPr>
        <b/>
        <sz val="11"/>
        <color theme="1"/>
        <rFont val="Calibri"/>
        <family val="2"/>
        <charset val="204"/>
        <scheme val="minor"/>
      </rPr>
      <t xml:space="preserve"> Colubris 2.0-15; Brio 3.5 - 15</t>
    </r>
    <r>
      <rPr>
        <sz val="11"/>
        <color theme="1"/>
        <rFont val="Calibri"/>
        <family val="2"/>
        <charset val="204"/>
        <scheme val="minor"/>
      </rPr>
      <t xml:space="preserve">; инфляция до 14 атм. После баллонной пластики удалось получить антеградный кровоток TIMI I. Дальнейшие попытки полного позиционирования баллона и стента в область  протяженного окклюзированного участка не удачны. Процедуру решено прекратить. Агиографический результат не достигнут. :-(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</si>
  <si>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t>Попытка реканализации, БАП ранее имплантированного стента в ОА от 20.04.13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</si>
</sst>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18" fillId="0" borderId="28" xfId="0" applyFont="1" applyFill="1" applyBorder="1"/>
    <xf numFmtId="0" fontId="7" fillId="0" borderId="1" xfId="0" applyFont="1" applyFill="1" applyBorder="1" applyAlignment="1" applyProtection="1">
      <alignment horizontal="left"/>
      <protection locked="0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4" fillId="0" borderId="15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B24" sqref="B24:C24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42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26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27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29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57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41401</v>
      </c>
      <c r="C7" s="79" t="s">
        <v>58</v>
      </c>
      <c r="D7" s="22"/>
      <c r="E7" s="22"/>
      <c r="F7" s="22"/>
      <c r="G7" s="122" t="s">
        <v>4</v>
      </c>
      <c r="H7" s="123"/>
      <c r="I7" s="104" t="s">
        <v>59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53</v>
      </c>
      <c r="C8" s="127"/>
      <c r="D8" s="22"/>
      <c r="E8" s="22"/>
      <c r="F8" s="22"/>
      <c r="G8" s="112" t="s">
        <v>5</v>
      </c>
      <c r="H8" s="113"/>
      <c r="I8" s="106" t="s">
        <v>51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18334</v>
      </c>
      <c r="C9" s="111"/>
      <c r="D9" s="22"/>
      <c r="E9" s="22"/>
      <c r="F9" s="22"/>
      <c r="G9" s="112" t="s">
        <v>6</v>
      </c>
      <c r="H9" s="113"/>
      <c r="I9" s="106" t="s">
        <v>60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52</v>
      </c>
      <c r="C10" s="109"/>
      <c r="D10" s="22"/>
      <c r="E10" s="22"/>
      <c r="F10" s="22"/>
      <c r="G10" s="112" t="s">
        <v>7</v>
      </c>
      <c r="H10" s="113"/>
      <c r="I10" s="106" t="s">
        <v>54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24</v>
      </c>
      <c r="B11" s="87">
        <v>3250</v>
      </c>
      <c r="C11" s="85">
        <v>35</v>
      </c>
      <c r="D11" s="25"/>
      <c r="E11" s="23"/>
      <c r="F11" s="23"/>
      <c r="G11" s="112" t="s">
        <v>8</v>
      </c>
      <c r="H11" s="113"/>
      <c r="I11" s="106" t="s">
        <v>45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40</v>
      </c>
      <c r="D13" s="131"/>
      <c r="E13" s="52" t="s">
        <v>41</v>
      </c>
      <c r="F13" s="138" t="s">
        <v>10</v>
      </c>
      <c r="G13" s="139"/>
      <c r="H13" s="139"/>
      <c r="I13" s="136" t="s">
        <v>39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28</v>
      </c>
      <c r="B14" s="135"/>
      <c r="C14" s="146"/>
      <c r="D14" s="53" t="s">
        <v>43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49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65</v>
      </c>
      <c r="C24" s="125"/>
      <c r="D24" s="13" t="s">
        <v>64</v>
      </c>
      <c r="E24" s="118" t="s">
        <v>30</v>
      </c>
      <c r="F24" s="118"/>
      <c r="G24" s="14" t="s">
        <v>55</v>
      </c>
      <c r="H24" s="118"/>
      <c r="I24" s="118"/>
      <c r="J24" s="15">
        <v>5340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20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21</v>
      </c>
      <c r="F26" s="148"/>
      <c r="G26" s="148"/>
      <c r="H26" s="149" t="s">
        <v>56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22</v>
      </c>
      <c r="F27" s="153"/>
      <c r="G27" s="154" t="s">
        <v>50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61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19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36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62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46</v>
      </c>
      <c r="B54" s="134"/>
      <c r="C54" s="134"/>
      <c r="D54" s="86" t="s">
        <v>63</v>
      </c>
      <c r="E54" s="45"/>
      <c r="F54" s="45"/>
      <c r="G54" s="45"/>
      <c r="H54" s="135" t="s">
        <v>23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"РЕКОРОНАРОГРАФИЯ,КОРОНАРОВЕНТРИКУЛОГРАФИЯ,КОРОНАРОГРАФИЯ.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25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26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27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29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207" t="s">
        <v>68</v>
      </c>
      <c r="B5" s="185"/>
      <c r="C5" s="185"/>
      <c r="D5" s="185"/>
      <c r="E5" s="185"/>
      <c r="F5" s="185"/>
      <c r="G5" s="185"/>
      <c r="H5" s="185"/>
      <c r="I5" s="185"/>
      <c r="J5" s="186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41401</v>
      </c>
      <c r="C7" s="79">
        <v>0.71180555555555547</v>
      </c>
      <c r="D7" s="22"/>
      <c r="E7" s="22"/>
      <c r="F7" s="22"/>
      <c r="G7" s="122" t="s">
        <v>4</v>
      </c>
      <c r="H7" s="123"/>
      <c r="I7" s="187" t="str">
        <f>'Диагностика КГ'!I7:J7</f>
        <v>Щербаков А.С.</v>
      </c>
      <c r="J7" s="188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Кузнецов В.И.</v>
      </c>
      <c r="C8" s="189"/>
      <c r="D8" s="22"/>
      <c r="E8" s="22"/>
      <c r="F8" s="22"/>
      <c r="G8" s="112" t="s">
        <v>5</v>
      </c>
      <c r="H8" s="113"/>
      <c r="I8" s="173" t="str">
        <f>'Диагностика КГ'!I8:J8</f>
        <v>Мешалкина И.В.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8">
        <f>'Диагностика КГ'!B9:C9</f>
        <v>18334</v>
      </c>
      <c r="C9" s="199"/>
      <c r="D9" s="22"/>
      <c r="E9" s="22"/>
      <c r="F9" s="22"/>
      <c r="G9" s="112" t="s">
        <v>6</v>
      </c>
      <c r="H9" s="113"/>
      <c r="I9" s="173" t="str">
        <f>'Диагностика КГ'!I9:J9</f>
        <v>Ермолин М.В.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0" t="str">
        <f>'Диагностика КГ'!B10:C10</f>
        <v>ОКС БПST</v>
      </c>
      <c r="C10" s="201"/>
      <c r="D10" s="22"/>
      <c r="E10" s="22"/>
      <c r="F10" s="22"/>
      <c r="G10" s="112" t="s">
        <v>7</v>
      </c>
      <c r="H10" s="113"/>
      <c r="I10" s="173" t="str">
        <f>'Диагностика КГ'!I10:J10</f>
        <v>Капралова Е.А.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24</v>
      </c>
      <c r="B11" s="76">
        <f>ОТДЕЛЕНИЕ</f>
        <v>3250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3" t="str">
        <f>'Диагностика КГ'!I11:J11</f>
        <v>_________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40</v>
      </c>
      <c r="D13" s="131"/>
      <c r="E13" s="52" t="s">
        <v>41</v>
      </c>
      <c r="F13" s="138" t="s">
        <v>10</v>
      </c>
      <c r="G13" s="139"/>
      <c r="H13" s="139"/>
      <c r="I13" s="205" t="s">
        <v>39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28</v>
      </c>
      <c r="B14" s="135"/>
      <c r="C14" s="146"/>
      <c r="D14" s="53" t="s">
        <v>43</v>
      </c>
      <c r="E14" s="159" t="s">
        <v>31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48</v>
      </c>
      <c r="C15" s="163"/>
      <c r="D15" s="163"/>
      <c r="E15" s="166"/>
      <c r="F15" s="162" t="s">
        <v>32</v>
      </c>
      <c r="G15" s="166"/>
      <c r="H15" s="162" t="s">
        <v>33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35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5" t="s">
        <v>65</v>
      </c>
      <c r="C20" s="176"/>
      <c r="D20" s="77" t="s">
        <v>47</v>
      </c>
      <c r="E20" s="118" t="s">
        <v>30</v>
      </c>
      <c r="F20" s="118"/>
      <c r="G20" s="14">
        <v>0.77569444444444446</v>
      </c>
      <c r="H20" s="118" t="s">
        <v>34</v>
      </c>
      <c r="I20" s="118"/>
      <c r="J20" s="15" t="s">
        <v>66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2" t="s">
        <v>37</v>
      </c>
      <c r="F21" s="203"/>
      <c r="G21" s="203"/>
      <c r="H21" s="203"/>
      <c r="I21" s="203"/>
      <c r="J21" s="204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206" t="s">
        <v>67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2" t="s">
        <v>38</v>
      </c>
      <c r="B48" s="193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4" t="s">
        <v>44</v>
      </c>
      <c r="B49" s="195"/>
      <c r="C49" s="195"/>
      <c r="D49" s="195"/>
      <c r="E49" s="195"/>
      <c r="F49" s="195"/>
      <c r="G49" s="195"/>
      <c r="H49" s="195"/>
      <c r="I49" s="195"/>
      <c r="J49" s="196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7"/>
      <c r="B50" s="195"/>
      <c r="C50" s="195"/>
      <c r="D50" s="195"/>
      <c r="E50" s="195"/>
      <c r="F50" s="195"/>
      <c r="G50" s="195"/>
      <c r="H50" s="195"/>
      <c r="I50" s="195"/>
      <c r="J50" s="196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7"/>
      <c r="B51" s="195"/>
      <c r="C51" s="195"/>
      <c r="D51" s="195"/>
      <c r="E51" s="195"/>
      <c r="F51" s="195"/>
      <c r="G51" s="195"/>
      <c r="H51" s="195"/>
      <c r="I51" s="195"/>
      <c r="J51" s="196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7"/>
      <c r="B52" s="195"/>
      <c r="C52" s="195"/>
      <c r="D52" s="195"/>
      <c r="E52" s="195"/>
      <c r="F52" s="195"/>
      <c r="G52" s="195"/>
      <c r="H52" s="195"/>
      <c r="I52" s="195"/>
      <c r="J52" s="196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7"/>
      <c r="B53" s="195"/>
      <c r="C53" s="195"/>
      <c r="D53" s="195"/>
      <c r="E53" s="195"/>
      <c r="F53" s="195"/>
      <c r="G53" s="195"/>
      <c r="H53" s="195"/>
      <c r="I53" s="195"/>
      <c r="J53" s="196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0" t="s">
        <v>46</v>
      </c>
      <c r="B54" s="191"/>
      <c r="C54" s="191"/>
      <c r="D54" s="83"/>
      <c r="E54" s="83"/>
      <c r="F54" s="83"/>
      <c r="G54" s="135" t="s">
        <v>23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2013-05-07T16:03:57Z</cp:lastPrinted>
  <dcterms:created xsi:type="dcterms:W3CDTF">2006-09-16T00:00:00Z</dcterms:created>
  <dcterms:modified xsi:type="dcterms:W3CDTF">2013-05-07T16:06:06Z</dcterms:modified>
  <cp:category>Рентгенэндоваскулярные хирурги</cp:category>
</cp:coreProperties>
</file>