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10"/>
  <c r="I7"/>
  <c r="C13" l="1"/>
  <c r="I8"/>
  <c r="B11"/>
  <c r="C11"/>
  <c r="B10"/>
  <c r="B9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<sst xmlns="http://schemas.openxmlformats.org/spreadsheetml/2006/main" count="97" uniqueCount="68">
  <si>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</si>
  <si>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</si>
  <si>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</si>
  <si>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</si>
  <si>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</si>
  <si>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</si>
  <si>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</si>
  <si>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</si>
  <si>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</si>
  <si>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</si>
  <si>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</si>
  <si>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</si>
  <si>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</si>
  <si>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</si>
  <si>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</si>
  <si>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</si>
  <si>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</si>
  <si>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</si>
  <si>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</si>
  <si>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</si>
  <si>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</si>
  <si>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</si>
  <si>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</si>
  <si>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</si>
  <si>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</si>
  <si>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</si>
  <si>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</si>
  <si>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</si>
  <si>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</si>
  <si>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</si>
  <si>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</si>
  <si>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</si>
  <si>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</si>
  <si>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</si>
  <si>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</si>
  <si>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</si>
  <si>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</si>
  <si>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</si>
  <si>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</si>
  <si>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</si>
  <si>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</si>
  <si>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</si>
  <si>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</si>
  <si>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</si>
  <si>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</si>
  <si>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</si>
  <si>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</si>
  <si>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</si>
  <si>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TIG</t>
  </si>
  <si>
    <t>БИТ</t>
  </si>
  <si>
    <t>Щербаков А.С.</t>
  </si>
  <si>
    <t>Родионова С.М.</t>
  </si>
  <si>
    <t>__________</t>
  </si>
  <si>
    <t>50 ml</t>
  </si>
  <si>
    <t>150 ml</t>
  </si>
  <si>
    <t>Плоскова С.</t>
  </si>
  <si>
    <t>Визипак 320</t>
  </si>
  <si>
    <t>Молотков</t>
  </si>
  <si>
    <t>Молотков А</t>
  </si>
  <si>
    <t>сбалансированный</t>
  </si>
  <si>
    <t>норма</t>
  </si>
  <si>
    <t>ОКС БПST</t>
  </si>
  <si>
    <t xml:space="preserve"> 18:00-19:00</t>
  </si>
  <si>
    <t>Джиоев О.И.</t>
  </si>
  <si>
    <t>2996.07</t>
  </si>
  <si>
    <t>Спасательное ЧКВ. Стентирование ОА.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</si>
  <si>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на границе проксимального и среднего сегмента стеноз 60% ,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критический стеноз 95% среднего сегмента. Кровоток по артерии TIMI 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выраженная извитость артерии, устьевой стеноз с переходом на проксимальный 80%. стеноз дистального сегмента 70%.  Кровоток по артерии TIMI III.                                      Коллатералей нет                                                                             У пациента ОИМ задней стенки левого желудочка от 13.07.13. Сегодня утром рецидив болевого синдрома, переведен из ГУЗ N8 в ЯОКБ для выполнения КАГ. Письменное согласие получено. </t>
    </r>
  </si>
  <si>
    <r>
      <t xml:space="preserve">У пациента ОИМ задней стенки левого желудочка от 13.07.13. Сегодня утром рецидив болевого синдрома, переведен из ГУЗ N8 в ЯОКБ для выполнения КАГ. Письменное согласие получено.         Процедура коронарография прошла гладко, без осложнений. Через несколько минут после выполнении КАГ  (в процессе подготовки для ЧКВ: подготовка раскодного материала для ЧКВ, консультация с врачом блока - Морозова А.Ю )у пациента резкое ухудшение состояния (см. протокол анестезиолога). На рентгеноскопии резкое ослабление сердечной деятельности, кровоток по коронарным артериям TIMI I с контрастированием до дистального русла. Начаты реанимационные мероприятия, спасательное ЧКВ.  В зону критического стеноза ОА имплантирован </t>
    </r>
    <r>
      <rPr>
        <b/>
        <sz val="11"/>
        <color theme="1"/>
        <rFont val="Calibri"/>
        <family val="2"/>
        <charset val="204"/>
        <scheme val="minor"/>
      </rPr>
      <t>BMS стент Sinus 3.5-18 мм</t>
    </r>
    <r>
      <rPr>
        <sz val="11"/>
        <color theme="1"/>
        <rFont val="Calibri"/>
        <family val="2"/>
        <charset val="204"/>
        <scheme val="minor"/>
      </rPr>
      <t>, имплантация давлением 12 атм. время 10 сек. На  контрольной съёмке стент полностью расправлен, проходим, резидуального стеноза в зоне стента нет, кровоток в бассейне ЛКА TIMI I (за счет резкого ославбления сократительной функции сердца). Выполнена рентгеноскопия ПКА - артерия проходима до дистальных сегментов, кровоток TIMI I. Продолжительность реанимационнных меропреятий 30 мин, без эффекта. в 19:05 Констатирована смерть.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</si>
</sst>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" fontId="6" fillId="0" borderId="26" xfId="0" applyNumberFormat="1" applyFont="1" applyFill="1" applyBorder="1" applyAlignment="1" applyProtection="1">
      <alignment horizontal="center"/>
      <protection locked="0"/>
    </xf>
    <xf numFmtId="0" fontId="29" fillId="0" borderId="0" xfId="0" applyFont="1" applyFill="1" applyBorder="1"/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1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28</v>
      </c>
      <c r="C1" s="116"/>
      <c r="D1" s="116"/>
      <c r="E1" s="116"/>
      <c r="F1" s="116"/>
      <c r="G1" s="116"/>
      <c r="H1" s="116"/>
      <c r="I1" s="116"/>
      <c r="J1" s="17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>
      <c r="A2" s="18"/>
      <c r="B2" s="19"/>
      <c r="C2" s="124" t="s">
        <v>29</v>
      </c>
      <c r="D2" s="125"/>
      <c r="E2" s="125"/>
      <c r="F2" s="125"/>
      <c r="G2" s="125"/>
      <c r="H2" s="125"/>
      <c r="I2" s="19"/>
      <c r="J2" s="20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>
      <c r="A3" s="18"/>
      <c r="B3" s="139" t="s">
        <v>30</v>
      </c>
      <c r="C3" s="140"/>
      <c r="D3" s="140"/>
      <c r="E3" s="140"/>
      <c r="F3" s="140"/>
      <c r="G3" s="140"/>
      <c r="H3" s="140"/>
      <c r="I3" s="140"/>
      <c r="J3" s="20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>
      <c r="A4" s="18"/>
      <c r="B4" s="126" t="s">
        <v>32</v>
      </c>
      <c r="C4" s="126"/>
      <c r="D4" s="126"/>
      <c r="E4" s="126"/>
      <c r="F4" s="126"/>
      <c r="G4" s="126"/>
      <c r="H4" s="126"/>
      <c r="I4" s="126"/>
      <c r="J4" s="20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>
      <c r="A5" s="18"/>
      <c r="B5" s="147" t="s">
        <v>33</v>
      </c>
      <c r="C5" s="148"/>
      <c r="D5" s="148"/>
      <c r="E5" s="148"/>
      <c r="F5" s="148"/>
      <c r="G5" s="148"/>
      <c r="H5" s="148"/>
      <c r="I5" s="148"/>
      <c r="J5" s="20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>
      <c r="A7" s="49" t="s">
        <v>0</v>
      </c>
      <c r="B7" s="2">
        <v>41477</v>
      </c>
      <c r="C7" s="79" t="s">
        <v>62</v>
      </c>
      <c r="D7" s="22"/>
      <c r="E7" s="22"/>
      <c r="F7" s="22"/>
      <c r="G7" s="129" t="s">
        <v>4</v>
      </c>
      <c r="H7" s="130"/>
      <c r="I7" s="149" t="s">
        <v>50</v>
      </c>
      <c r="J7" s="150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>
      <c r="A8" s="50" t="s">
        <v>3</v>
      </c>
      <c r="B8" s="120" t="s">
        <v>63</v>
      </c>
      <c r="C8" s="121"/>
      <c r="D8" s="22"/>
      <c r="E8" s="22"/>
      <c r="F8" s="22"/>
      <c r="G8" s="131" t="s">
        <v>5</v>
      </c>
      <c r="H8" s="132"/>
      <c r="I8" s="127" t="s">
        <v>51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>
      <c r="A9" s="51" t="s">
        <v>1</v>
      </c>
      <c r="B9" s="153">
        <v>18952</v>
      </c>
      <c r="C9" s="154"/>
      <c r="D9" s="22"/>
      <c r="E9" s="22"/>
      <c r="F9" s="22"/>
      <c r="G9" s="131" t="s">
        <v>6</v>
      </c>
      <c r="H9" s="132"/>
      <c r="I9" s="127" t="s">
        <v>58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>
      <c r="A10" s="49" t="s">
        <v>2</v>
      </c>
      <c r="B10" s="151" t="s">
        <v>61</v>
      </c>
      <c r="C10" s="152"/>
      <c r="D10" s="22"/>
      <c r="E10" s="22"/>
      <c r="F10" s="22"/>
      <c r="G10" s="131" t="s">
        <v>7</v>
      </c>
      <c r="H10" s="132"/>
      <c r="I10" s="127" t="s">
        <v>55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>
      <c r="A11" s="49" t="s">
        <v>27</v>
      </c>
      <c r="B11" s="85">
        <v>5174</v>
      </c>
      <c r="C11" s="88" t="s">
        <v>49</v>
      </c>
      <c r="D11" s="25"/>
      <c r="E11" s="23"/>
      <c r="F11" s="23"/>
      <c r="G11" s="131" t="s">
        <v>8</v>
      </c>
      <c r="H11" s="132"/>
      <c r="I11" s="127" t="s">
        <v>52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>
      <c r="A13" s="104" t="s">
        <v>9</v>
      </c>
      <c r="B13" s="93"/>
      <c r="C13" s="122" t="s">
        <v>42</v>
      </c>
      <c r="D13" s="123"/>
      <c r="E13" s="52" t="s">
        <v>11</v>
      </c>
      <c r="F13" s="96" t="s">
        <v>10</v>
      </c>
      <c r="G13" s="97"/>
      <c r="H13" s="97"/>
      <c r="I13" s="94" t="s">
        <v>46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>
      <c r="A14" s="104" t="s">
        <v>31</v>
      </c>
      <c r="B14" s="92"/>
      <c r="C14" s="105"/>
      <c r="D14" s="53" t="s">
        <v>35</v>
      </c>
      <c r="E14" s="96" t="s">
        <v>12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>
      <c r="A18" s="102" t="s">
        <v>13</v>
      </c>
      <c r="B18" s="103"/>
      <c r="C18" s="103"/>
      <c r="D18" s="103"/>
      <c r="E18" s="103"/>
      <c r="F18" s="103"/>
      <c r="G18" s="29"/>
      <c r="H18" s="22"/>
      <c r="I18" s="22"/>
      <c r="J18" s="2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>
      <c r="A19" s="5"/>
      <c r="B19" s="98" t="s">
        <v>17</v>
      </c>
      <c r="C19" s="99"/>
      <c r="D19" s="99"/>
      <c r="E19" s="100"/>
      <c r="F19" s="98" t="s">
        <v>18</v>
      </c>
      <c r="G19" s="101"/>
      <c r="H19" s="22"/>
      <c r="I19" s="6"/>
      <c r="J19" s="7">
        <v>100</v>
      </c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7" t="s">
        <v>48</v>
      </c>
      <c r="J21" s="2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>
      <c r="A22" s="155" t="s">
        <v>19</v>
      </c>
      <c r="B22" s="156"/>
      <c r="C22" s="37"/>
      <c r="D22" s="37"/>
      <c r="E22" s="37"/>
      <c r="F22" s="37"/>
      <c r="G22" s="37"/>
      <c r="H22" s="37"/>
      <c r="I22" s="37"/>
      <c r="J22" s="3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>
      <c r="A24" s="54" t="s">
        <v>20</v>
      </c>
      <c r="B24" s="117" t="s">
        <v>56</v>
      </c>
      <c r="C24" s="118"/>
      <c r="D24" s="13" t="s">
        <v>53</v>
      </c>
      <c r="E24" s="119" t="s">
        <v>34</v>
      </c>
      <c r="F24" s="119"/>
      <c r="G24" s="14"/>
      <c r="H24" s="119" t="s">
        <v>21</v>
      </c>
      <c r="I24" s="119"/>
      <c r="J24" s="86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>
      <c r="A25" s="141" t="s">
        <v>23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>
      <c r="A26" s="26"/>
      <c r="B26" s="22"/>
      <c r="C26" s="22"/>
      <c r="D26" s="22"/>
      <c r="E26" s="107" t="s">
        <v>24</v>
      </c>
      <c r="F26" s="107"/>
      <c r="G26" s="107"/>
      <c r="H26" s="108" t="s">
        <v>59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>
      <c r="A27" s="26"/>
      <c r="B27" s="22"/>
      <c r="C27" s="22"/>
      <c r="D27" s="22"/>
      <c r="E27" s="111" t="s">
        <v>25</v>
      </c>
      <c r="F27" s="112"/>
      <c r="G27" s="113" t="s">
        <v>60</v>
      </c>
      <c r="H27" s="113"/>
      <c r="I27" s="113"/>
      <c r="J27" s="114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>
      <c r="A28" s="26"/>
      <c r="B28" s="22"/>
      <c r="C28" s="22"/>
      <c r="D28" s="22"/>
      <c r="E28" s="144" t="s">
        <v>66</v>
      </c>
      <c r="F28" s="145"/>
      <c r="G28" s="145"/>
      <c r="H28" s="145"/>
      <c r="I28" s="145"/>
      <c r="J28" s="146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>
      <c r="A37" s="40" t="s">
        <v>14</v>
      </c>
      <c r="B37" s="41"/>
      <c r="C37" s="41"/>
      <c r="D37" s="41"/>
      <c r="E37" s="145"/>
      <c r="F37" s="145"/>
      <c r="G37" s="145"/>
      <c r="H37" s="145"/>
      <c r="I37" s="145"/>
      <c r="J37" s="146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>
      <c r="A39" s="43" t="s">
        <v>22</v>
      </c>
      <c r="B39" s="44"/>
      <c r="C39" s="44"/>
      <c r="D39" s="44"/>
      <c r="E39" s="145"/>
      <c r="F39" s="145"/>
      <c r="G39" s="145"/>
      <c r="H39" s="145"/>
      <c r="I39" s="145"/>
      <c r="J39" s="146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>
      <c r="A51" s="133" t="s">
        <v>43</v>
      </c>
      <c r="B51" s="134"/>
      <c r="C51" s="22"/>
      <c r="D51" s="22"/>
      <c r="E51" s="145"/>
      <c r="F51" s="145"/>
      <c r="G51" s="145"/>
      <c r="H51" s="145"/>
      <c r="I51" s="145"/>
      <c r="J51" s="146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>
      <c r="A52" s="135"/>
      <c r="B52" s="136"/>
      <c r="C52" s="137"/>
      <c r="D52" s="137"/>
      <c r="E52" s="137"/>
      <c r="F52" s="137"/>
      <c r="G52" s="137"/>
      <c r="H52" s="137"/>
      <c r="I52" s="137"/>
      <c r="J52" s="138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14.25" customHeight="1">
      <c r="A54" s="90" t="s">
        <v>47</v>
      </c>
      <c r="B54" s="91"/>
      <c r="C54" s="91"/>
      <c r="D54" s="45"/>
      <c r="E54" s="45"/>
      <c r="F54" s="45"/>
      <c r="G54" s="45"/>
      <c r="H54" s="92" t="s">
        <v>26</v>
      </c>
      <c r="I54" s="93"/>
      <c r="J54" s="46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1" t="s">
        <v>28</v>
      </c>
      <c r="B1" s="202"/>
      <c r="C1" s="202"/>
      <c r="D1" s="202"/>
      <c r="E1" s="202"/>
      <c r="F1" s="202"/>
      <c r="G1" s="202"/>
      <c r="H1" s="202"/>
      <c r="I1" s="202"/>
      <c r="J1" s="203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4" t="s">
        <v>29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5" t="s">
        <v>30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32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65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41477</v>
      </c>
      <c r="C7" s="79">
        <v>0.73263888888888884</v>
      </c>
      <c r="D7" s="22"/>
      <c r="E7" s="22"/>
      <c r="F7" s="22"/>
      <c r="G7" s="129" t="s">
        <v>4</v>
      </c>
      <c r="H7" s="130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9" t="str">
        <f>'Диагностика КГ'!B8:C8</f>
        <v>Джиоев О.И.</v>
      </c>
      <c r="C8" s="184"/>
      <c r="D8" s="22"/>
      <c r="E8" s="22"/>
      <c r="F8" s="22"/>
      <c r="G8" s="131" t="s">
        <v>5</v>
      </c>
      <c r="H8" s="132"/>
      <c r="I8" s="169" t="str">
        <f>'Диагностика КГ'!I8:J8</f>
        <v>Родионова С.М.</v>
      </c>
      <c r="J8" s="170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7">
        <f>'Диагностика КГ'!B9:C9</f>
        <v>18952</v>
      </c>
      <c r="C9" s="168"/>
      <c r="D9" s="22"/>
      <c r="E9" s="22"/>
      <c r="F9" s="22"/>
      <c r="G9" s="131" t="s">
        <v>6</v>
      </c>
      <c r="H9" s="132"/>
      <c r="I9" s="169" t="s">
        <v>57</v>
      </c>
      <c r="J9" s="170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Плоскова С.</v>
      </c>
      <c r="J10" s="170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27</v>
      </c>
      <c r="B11" s="76">
        <f>ОТДЕЛЕНИЕ</f>
        <v>5174</v>
      </c>
      <c r="C11" s="76" t="str">
        <f>'Диагностика КГ'!C11</f>
        <v>БИТ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__________</v>
      </c>
      <c r="J11" s="170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4" t="s">
        <v>9</v>
      </c>
      <c r="B13" s="93"/>
      <c r="C13" s="122" t="str">
        <f>'Диагностика КГ'!C13:D13</f>
        <v>Sol. Novocaini 0.5%</v>
      </c>
      <c r="D13" s="123"/>
      <c r="E13" s="52" t="s">
        <v>11</v>
      </c>
      <c r="F13" s="96" t="s">
        <v>10</v>
      </c>
      <c r="G13" s="97"/>
      <c r="H13" s="97"/>
      <c r="I13" s="94" t="s">
        <v>46</v>
      </c>
      <c r="J13" s="95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4" t="s">
        <v>31</v>
      </c>
      <c r="B14" s="92"/>
      <c r="C14" s="105"/>
      <c r="D14" s="53" t="s">
        <v>35</v>
      </c>
      <c r="E14" s="185" t="s">
        <v>36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37</v>
      </c>
      <c r="C15" s="189"/>
      <c r="D15" s="189"/>
      <c r="E15" s="192"/>
      <c r="F15" s="188" t="s">
        <v>38</v>
      </c>
      <c r="G15" s="192"/>
      <c r="H15" s="188" t="s">
        <v>39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5" t="s">
        <v>19</v>
      </c>
      <c r="B18" s="156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20</v>
      </c>
      <c r="B20" s="199" t="s">
        <v>56</v>
      </c>
      <c r="C20" s="200"/>
      <c r="D20" s="77" t="s">
        <v>54</v>
      </c>
      <c r="E20" s="119" t="s">
        <v>34</v>
      </c>
      <c r="F20" s="119"/>
      <c r="G20" s="14">
        <v>0.69166666666666676</v>
      </c>
      <c r="H20" s="119" t="s">
        <v>40</v>
      </c>
      <c r="I20" s="119"/>
      <c r="J20" s="15" t="s">
        <v>64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3" t="s">
        <v>44</v>
      </c>
      <c r="F21" s="174"/>
      <c r="G21" s="174"/>
      <c r="H21" s="174"/>
      <c r="I21" s="174"/>
      <c r="J21" s="175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206" t="s">
        <v>67</v>
      </c>
      <c r="F22" s="197"/>
      <c r="G22" s="197"/>
      <c r="H22" s="197"/>
      <c r="I22" s="197"/>
      <c r="J22" s="198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7"/>
      <c r="F23" s="197"/>
      <c r="G23" s="197"/>
      <c r="H23" s="197"/>
      <c r="I23" s="197"/>
      <c r="J23" s="198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7"/>
      <c r="F24" s="197"/>
      <c r="G24" s="197"/>
      <c r="H24" s="197"/>
      <c r="I24" s="197"/>
      <c r="J24" s="198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7"/>
      <c r="F25" s="197"/>
      <c r="G25" s="197"/>
      <c r="H25" s="197"/>
      <c r="I25" s="197"/>
      <c r="J25" s="198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7"/>
      <c r="F26" s="197"/>
      <c r="G26" s="197"/>
      <c r="H26" s="197"/>
      <c r="I26" s="197"/>
      <c r="J26" s="198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7"/>
      <c r="F27" s="197"/>
      <c r="G27" s="197"/>
      <c r="H27" s="197"/>
      <c r="I27" s="197"/>
      <c r="J27" s="198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7"/>
      <c r="F28" s="197"/>
      <c r="G28" s="197"/>
      <c r="H28" s="197"/>
      <c r="I28" s="197"/>
      <c r="J28" s="198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7"/>
      <c r="F29" s="197"/>
      <c r="G29" s="197"/>
      <c r="H29" s="197"/>
      <c r="I29" s="197"/>
      <c r="J29" s="198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7"/>
      <c r="F30" s="197"/>
      <c r="G30" s="197"/>
      <c r="H30" s="197"/>
      <c r="I30" s="197"/>
      <c r="J30" s="198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7"/>
      <c r="F31" s="197"/>
      <c r="G31" s="197"/>
      <c r="H31" s="197"/>
      <c r="I31" s="197"/>
      <c r="J31" s="198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7"/>
      <c r="F32" s="197"/>
      <c r="G32" s="197"/>
      <c r="H32" s="197"/>
      <c r="I32" s="197"/>
      <c r="J32" s="198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7"/>
      <c r="F33" s="197"/>
      <c r="G33" s="197"/>
      <c r="H33" s="197"/>
      <c r="I33" s="197"/>
      <c r="J33" s="198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7"/>
      <c r="F34" s="197"/>
      <c r="G34" s="197"/>
      <c r="H34" s="197"/>
      <c r="I34" s="197"/>
      <c r="J34" s="198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7"/>
      <c r="F35" s="197"/>
      <c r="G35" s="197"/>
      <c r="H35" s="197"/>
      <c r="I35" s="197"/>
      <c r="J35" s="198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7"/>
      <c r="F36" s="197"/>
      <c r="G36" s="197"/>
      <c r="H36" s="197"/>
      <c r="I36" s="197"/>
      <c r="J36" s="198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7"/>
      <c r="F37" s="197"/>
      <c r="G37" s="197"/>
      <c r="H37" s="197"/>
      <c r="I37" s="197"/>
      <c r="J37" s="198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7"/>
      <c r="F38" s="197"/>
      <c r="G38" s="197"/>
      <c r="H38" s="197"/>
      <c r="I38" s="197"/>
      <c r="J38" s="198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7"/>
      <c r="F39" s="197"/>
      <c r="G39" s="197"/>
      <c r="H39" s="197"/>
      <c r="I39" s="197"/>
      <c r="J39" s="198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7"/>
      <c r="F40" s="197"/>
      <c r="G40" s="197"/>
      <c r="H40" s="197"/>
      <c r="I40" s="197"/>
      <c r="J40" s="198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7"/>
      <c r="F41" s="197"/>
      <c r="G41" s="197"/>
      <c r="H41" s="197"/>
      <c r="I41" s="197"/>
      <c r="J41" s="198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7"/>
      <c r="F42" s="197"/>
      <c r="G42" s="197"/>
      <c r="H42" s="197"/>
      <c r="I42" s="197"/>
      <c r="J42" s="198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7"/>
      <c r="F43" s="197"/>
      <c r="G43" s="197"/>
      <c r="H43" s="197"/>
      <c r="I43" s="197"/>
      <c r="J43" s="198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7"/>
      <c r="F44" s="197"/>
      <c r="G44" s="197"/>
      <c r="H44" s="197"/>
      <c r="I44" s="197"/>
      <c r="J44" s="198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7"/>
      <c r="F45" s="197"/>
      <c r="G45" s="197"/>
      <c r="H45" s="197"/>
      <c r="I45" s="197"/>
      <c r="J45" s="198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7"/>
      <c r="F46" s="197"/>
      <c r="G46" s="197"/>
      <c r="H46" s="197"/>
      <c r="I46" s="197"/>
      <c r="J46" s="198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7"/>
      <c r="F47" s="197"/>
      <c r="G47" s="197"/>
      <c r="H47" s="197"/>
      <c r="I47" s="197"/>
      <c r="J47" s="198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1" t="s">
        <v>45</v>
      </c>
      <c r="B48" s="162"/>
      <c r="C48" s="82"/>
      <c r="D48" s="1"/>
      <c r="E48" s="197"/>
      <c r="F48" s="197"/>
      <c r="G48" s="197"/>
      <c r="H48" s="197"/>
      <c r="I48" s="197"/>
      <c r="J48" s="198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3" t="s">
        <v>14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9" t="s">
        <v>47</v>
      </c>
      <c r="B54" s="160"/>
      <c r="C54" s="160"/>
      <c r="D54" s="83"/>
      <c r="E54" s="83"/>
      <c r="F54" s="83"/>
      <c r="G54" s="92" t="s">
        <v>26</v>
      </c>
      <c r="H54" s="93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8 C13 B9:B11 I10: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2013-07-22T16:00:05Z</cp:lastPrinted>
  <dcterms:created xsi:type="dcterms:W3CDTF">2006-09-16T00:00:00Z</dcterms:created>
  <dcterms:modified xsi:type="dcterms:W3CDTF">2013-07-22T16:38:14Z</dcterms:modified>
  <cp:category>Рентгенэндоваскулярные хирурги</cp:category>
</cp:coreProperties>
</file>