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<sst xmlns="http://schemas.openxmlformats.org/spreadsheetml/2006/main" count="96" uniqueCount="69">
  <si>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</si>
  <si>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</si>
  <si>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</si>
  <si>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</si>
  <si>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</si>
  <si>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</si>
  <si>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</si>
  <si>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</si>
  <si>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</si>
  <si>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</si>
  <si>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</si>
  <si>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</si>
  <si>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</si>
  <si>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</si>
  <si>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</si>
  <si>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</si>
  <si>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</si>
  <si>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</si>
  <si>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</si>
  <si>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</si>
  <si>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</si>
  <si>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</si>
  <si>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</si>
  <si>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</si>
  <si>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</si>
  <si>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</si>
  <si>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</si>
  <si>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</si>
  <si>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</si>
  <si>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</si>
  <si>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</si>
  <si>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</si>
  <si>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</si>
  <si>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</si>
  <si>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</si>
  <si>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</si>
  <si>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</si>
  <si>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</si>
  <si>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</si>
  <si>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</si>
  <si>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</si>
  <si>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</si>
  <si>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</si>
  <si>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</si>
  <si>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</si>
  <si>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</si>
  <si>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</si>
  <si>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TIG</t>
  </si>
  <si>
    <t>БИТ</t>
  </si>
  <si>
    <t>Щербаков А.С.</t>
  </si>
  <si>
    <t>__________</t>
  </si>
  <si>
    <t>50 ml</t>
  </si>
  <si>
    <t>правый</t>
  </si>
  <si>
    <t>Omnipaque 350</t>
  </si>
  <si>
    <r>
      <rPr>
        <sz val="10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</si>
  <si>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СD - не записан</t>
  </si>
  <si>
    <t>Интродъюссер оставлен</t>
  </si>
  <si>
    <t xml:space="preserve">Реканализация и стентирование ПКА </t>
  </si>
  <si>
    <t>Черткова О.Н.</t>
  </si>
  <si>
    <t>Герасимов М.М.</t>
  </si>
  <si>
    <t>Плоскова С.Ю.</t>
  </si>
  <si>
    <t>100 ml</t>
  </si>
  <si>
    <t>1475.34</t>
  </si>
  <si>
    <t>Мухина М.А.</t>
  </si>
  <si>
    <t>ОКС БПST</t>
  </si>
  <si>
    <t>стеноз устья 90%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</si>
  <si>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устьевой стеноз 60%                                                Консилиум в операционной в составе эндоваскулярного хирурга - Щербакова А.С.; врача БИТ - Морозова А.Ю.; кардиохирурга Анохина А.В. С учетом 90% устьевого стеноза ствола, негативной реакции от механического воздействия катетера на устье ствола, проявляющегося на мониторе ЭКГ выраженной ишемии в бассейне ЛКА, а также с учетом сопутствующей патологии - СД II типа и отсутсвия в ангиографическом кабинете стента диаметра 4,5 мм и более принято решение о выполнении реваскуляризации миокарда методом КШ. </t>
    </r>
  </si>
  <si>
    <t>1) Контроль места пункции 2) Строгий постельный режим 3) КШ.</t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</si>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</sst>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28" xfId="0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3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28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29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30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32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33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41505</v>
      </c>
      <c r="C7" s="79">
        <v>0.75694444444444453</v>
      </c>
      <c r="D7" s="22"/>
      <c r="E7" s="22"/>
      <c r="F7" s="22"/>
      <c r="G7" s="124" t="s">
        <v>4</v>
      </c>
      <c r="H7" s="125"/>
      <c r="I7" s="106" t="s">
        <v>49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63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21118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64</v>
      </c>
      <c r="C10" s="111"/>
      <c r="D10" s="22"/>
      <c r="E10" s="22"/>
      <c r="F10" s="22"/>
      <c r="G10" s="114" t="s">
        <v>7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27</v>
      </c>
      <c r="B11" s="85">
        <v>5850</v>
      </c>
      <c r="C11" s="88" t="s">
        <v>48</v>
      </c>
      <c r="D11" s="25"/>
      <c r="E11" s="23"/>
      <c r="F11" s="23"/>
      <c r="G11" s="114" t="s">
        <v>8</v>
      </c>
      <c r="H11" s="115"/>
      <c r="I11" s="108" t="s">
        <v>50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31</v>
      </c>
      <c r="B14" s="137"/>
      <c r="C14" s="148"/>
      <c r="D14" s="53" t="s">
        <v>35</v>
      </c>
      <c r="E14" s="140" t="s">
        <v>12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13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17</v>
      </c>
      <c r="C19" s="143"/>
      <c r="D19" s="143"/>
      <c r="E19" s="144"/>
      <c r="F19" s="142" t="s">
        <v>18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47</v>
      </c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19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20</v>
      </c>
      <c r="B24" s="126" t="s">
        <v>53</v>
      </c>
      <c r="C24" s="127"/>
      <c r="D24" s="13" t="s">
        <v>51</v>
      </c>
      <c r="E24" s="120" t="s">
        <v>34</v>
      </c>
      <c r="F24" s="120"/>
      <c r="G24" s="14"/>
      <c r="H24" s="120" t="s">
        <v>21</v>
      </c>
      <c r="I24" s="120"/>
      <c r="J24" s="86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23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24</v>
      </c>
      <c r="F26" s="150"/>
      <c r="G26" s="150"/>
      <c r="H26" s="151" t="s">
        <v>52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25</v>
      </c>
      <c r="F27" s="155"/>
      <c r="G27" s="208" t="s">
        <v>65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66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14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22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43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68</v>
      </c>
      <c r="B54" s="136"/>
      <c r="C54" s="136"/>
      <c r="D54" s="89" t="s">
        <v>55</v>
      </c>
      <c r="E54" s="45"/>
      <c r="F54" s="45"/>
      <c r="G54" s="45"/>
      <c r="H54" s="137" t="s">
        <v>26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ЗСЛЖ с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28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29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30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32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57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41505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5" t="str">
        <f>'Диагностика КГ'!B8:C8</f>
        <v>Мухина М.А.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Черткова О.Н.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f>'Диагностика КГ'!B9:C9</f>
        <v>21118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Герасимов М.М.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Плоскова С.Ю.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27</v>
      </c>
      <c r="B11" s="76">
        <f>ОТДЕЛЕНИЕ</f>
        <v>5850</v>
      </c>
      <c r="C11" s="76" t="str">
        <f>'Диагностика КГ'!C11</f>
        <v>БИТ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tr">
        <f>'Диагностика КГ'!C13:D13</f>
        <v>Sol. Novocaini 0.5%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31</v>
      </c>
      <c r="B14" s="137"/>
      <c r="C14" s="148"/>
      <c r="D14" s="53" t="s">
        <v>35</v>
      </c>
      <c r="E14" s="160" t="s">
        <v>36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37</v>
      </c>
      <c r="C15" s="164"/>
      <c r="D15" s="164"/>
      <c r="E15" s="167"/>
      <c r="F15" s="163" t="s">
        <v>38</v>
      </c>
      <c r="G15" s="167"/>
      <c r="H15" s="163" t="s">
        <v>39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19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20</v>
      </c>
      <c r="B20" s="177" t="s">
        <v>53</v>
      </c>
      <c r="C20" s="178"/>
      <c r="D20" s="77" t="s">
        <v>61</v>
      </c>
      <c r="E20" s="120" t="s">
        <v>34</v>
      </c>
      <c r="F20" s="120"/>
      <c r="G20" s="14">
        <v>0.23750000000000002</v>
      </c>
      <c r="H20" s="120" t="s">
        <v>40</v>
      </c>
      <c r="I20" s="120"/>
      <c r="J20" s="15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44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45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54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56</v>
      </c>
      <c r="B54" s="194"/>
      <c r="C54" s="194"/>
      <c r="D54" s="83"/>
      <c r="E54" s="83"/>
      <c r="F54" s="83"/>
      <c r="G54" s="137" t="s">
        <v>26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2013-08-01T09:57:41Z</cp:lastPrinted>
  <dcterms:created xsi:type="dcterms:W3CDTF">2006-09-16T00:00:00Z</dcterms:created>
  <dcterms:modified xsi:type="dcterms:W3CDTF">2013-08-19T15:41:01Z</dcterms:modified>
  <cp:category>Рентгенэндоваскулярные хирурги</cp:category>
</cp:coreProperties>
</file>