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<sst xmlns="http://schemas.openxmlformats.org/spreadsheetml/2006/main" count="94" uniqueCount="68">
  <si>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</si>
  <si>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</si>
  <si>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</si>
  <si>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</si>
  <si>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</si>
  <si>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</si>
  <si>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</si>
  <si>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</si>
  <si>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</si>
  <si>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</si>
  <si>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</si>
  <si>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</si>
  <si>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</si>
  <si>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</si>
  <si>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</si>
  <si>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</si>
  <si>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</si>
  <si>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</si>
  <si>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</si>
  <si>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</si>
  <si>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</si>
  <si>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</si>
  <si>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</si>
  <si>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</si>
  <si>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</si>
  <si>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</si>
  <si>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</si>
  <si>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</si>
  <si>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</si>
  <si>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</si>
  <si>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</si>
  <si>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</si>
  <si>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</si>
  <si>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</si>
  <si>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</si>
  <si>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</si>
  <si>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</si>
  <si>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</si>
  <si>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</si>
  <si>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</si>
  <si>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</si>
  <si>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</si>
  <si>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</si>
  <si>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</si>
  <si>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</si>
  <si>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</si>
  <si>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БИТ</t>
  </si>
  <si>
    <t>Норма.</t>
  </si>
  <si>
    <t>Omnipaque 350</t>
  </si>
  <si>
    <t xml:space="preserve"> 2.4.</t>
  </si>
  <si>
    <t>Интродъюссер оставлен</t>
  </si>
  <si>
    <t>Езжев Е.Е.</t>
  </si>
  <si>
    <t>Щербаков А.С.</t>
  </si>
  <si>
    <t>150 ml</t>
  </si>
  <si>
    <t>ОКС БПST</t>
  </si>
  <si>
    <t>правый</t>
  </si>
  <si>
    <t>Прямое стентирование ПКА (2 DES)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</si>
  <si>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 9)</t>
    </r>
    <r>
      <rPr>
        <i/>
        <u/>
        <sz val="11"/>
        <color theme="1"/>
        <rFont val="Times New Roman"/>
        <family val="1"/>
        <charset val="204"/>
      </rPr>
      <t xml:space="preserve"> Решение вопроса о плановом стентировании ПМЖА (80% стеноз).</t>
    </r>
    <r>
      <rPr>
        <sz val="12"/>
        <color theme="1"/>
        <rFont val="Times New Roman"/>
        <family val="1"/>
        <charset val="204"/>
      </rPr>
      <t xml:space="preserve">
</t>
    </r>
  </si>
  <si>
    <t>_________.</t>
  </si>
  <si>
    <t>250 ml</t>
  </si>
  <si>
    <t>Казанцева А.М.</t>
  </si>
  <si>
    <t>5 F.</t>
  </si>
  <si>
    <t>Молотков А.В.</t>
  </si>
  <si>
    <t>Десяткина Г.Н.</t>
  </si>
  <si>
    <t>Коронарография. Ангиография БЦА. Ангиография таза и Н/К</t>
  </si>
  <si>
    <r>
      <t xml:space="preserve">1) Контроль места пункции 2) Повязку снять днем 16.09.13 </t>
    </r>
    <r>
      <rPr>
        <b/>
        <u/>
        <sz val="11"/>
        <color theme="1"/>
        <rFont val="Calibri"/>
        <family val="2"/>
        <charset val="204"/>
        <scheme val="minor"/>
      </rPr>
      <t>3) Срочная консультация сосудистого хирурга. Диск записан.</t>
    </r>
  </si>
  <si>
    <r>
      <rPr>
        <b/>
        <sz val="10"/>
        <color theme="1"/>
        <rFont val="Times New Roman"/>
        <family val="1"/>
        <charset val="204"/>
      </rPr>
      <t xml:space="preserve">Бассейн ПМЖА: </t>
    </r>
    <r>
      <rPr>
        <sz val="10"/>
        <color theme="1"/>
        <rFont val="Times New Roman"/>
        <family val="1"/>
        <charset val="204"/>
      </rPr>
      <t xml:space="preserve">на границе проксимального и среднего сегмента стеноз не более </t>
    </r>
    <r>
      <rPr>
        <b/>
        <u/>
        <sz val="10"/>
        <color theme="1"/>
        <rFont val="Times New Roman"/>
        <family val="1"/>
        <charset val="204"/>
      </rPr>
      <t>60%.</t>
    </r>
    <r>
      <rPr>
        <sz val="10"/>
        <color theme="1"/>
        <rFont val="Times New Roman"/>
        <family val="1"/>
        <charset val="204"/>
      </rPr>
      <t xml:space="preserve"> Кровоток по артерии TIMI III. (</t>
    </r>
    <r>
      <rPr>
        <u/>
        <sz val="10"/>
        <color theme="1"/>
        <rFont val="Times New Roman"/>
        <family val="1"/>
        <charset val="204"/>
      </rPr>
      <t>в сравнении КАГ от 26.08.12 - стенозы проксимального и среднего сегмента не определяюся, 80% стеноз от 26.08.12 значительно меньше и не более 60%</t>
    </r>
    <r>
      <rPr>
        <sz val="10"/>
        <color theme="1"/>
        <rFont val="Times New Roman"/>
        <family val="1"/>
        <charset val="204"/>
      </rPr>
      <t xml:space="preserve">)
</t>
    </r>
    <r>
      <rPr>
        <b/>
        <sz val="10"/>
        <color theme="1"/>
        <rFont val="Times New Roman"/>
        <family val="1"/>
        <charset val="204"/>
      </rPr>
      <t>Бассейн ОА:</t>
    </r>
    <r>
      <rPr>
        <sz val="10"/>
        <color theme="1"/>
        <rFont val="Times New Roman"/>
        <family val="1"/>
        <charset val="204"/>
      </rPr>
      <t xml:space="preserve"> Определяется стеноз проксимального сегмента 65%, (в сравнении КАГ от 26.08.12 - 80% стеноз проксимального сегмента меньше и состовляет не более 70%), протяжённый стеноз дистального сегмента 85% (диаметр артерии на данном участке ~ 2.0 мм). Кровоток по артерии TIMI II-III. 
</t>
    </r>
    <r>
      <rPr>
        <b/>
        <sz val="10"/>
        <color theme="1"/>
        <rFont val="Times New Roman"/>
        <family val="1"/>
        <charset val="204"/>
      </rPr>
      <t>Бассейн ПКА:</t>
    </r>
    <r>
      <rPr>
        <sz val="10"/>
        <color theme="1"/>
        <rFont val="Times New Roman"/>
        <family val="1"/>
        <charset val="204"/>
      </rPr>
      <t xml:space="preserve"> состояние после имплантации двух DES стентов проксимального и дистального сегментов ПКА от 09.07.12. Определяется   рестеноз стента проксимального сегмента не более 30%, стент в дистальном сегменте полностью проходим. Стеноз среднего сегмента 55%-60%.  Кровоток по артерии  TIMI III. 
</t>
    </r>
    <r>
      <rPr>
        <b/>
        <sz val="10"/>
        <color theme="1"/>
        <rFont val="Times New Roman"/>
        <family val="1"/>
        <charset val="204"/>
      </rPr>
      <t>Наличие коллатерального кровотока:</t>
    </r>
    <r>
      <rPr>
        <sz val="10"/>
        <color theme="1"/>
        <rFont val="Times New Roman"/>
        <family val="1"/>
        <charset val="204"/>
      </rPr>
      <t xml:space="preserve">  нет.      </t>
    </r>
    <r>
      <rPr>
        <sz val="11"/>
        <color theme="1"/>
        <rFont val="Times New Roman"/>
        <family val="1"/>
        <charset val="204"/>
      </rPr>
      <t xml:space="preserve">                                   </t>
    </r>
    <r>
      <rPr>
        <b/>
        <u/>
        <sz val="10"/>
        <color theme="1"/>
        <rFont val="Times New Roman"/>
        <family val="1"/>
        <charset val="204"/>
      </rPr>
      <t xml:space="preserve">Ангиография БЦА: справа: </t>
    </r>
    <r>
      <rPr>
        <sz val="10"/>
        <color theme="1"/>
        <rFont val="Times New Roman"/>
        <family val="1"/>
        <charset val="204"/>
      </rPr>
      <t xml:space="preserve">умеренная S – образная деформация ВСА, состояние после каротидной эндартерэктомии, </t>
    </r>
    <r>
      <rPr>
        <b/>
        <u/>
        <sz val="10"/>
        <color theme="1"/>
        <rFont val="Times New Roman"/>
        <family val="1"/>
        <charset val="204"/>
      </rPr>
      <t>определяется рестеноз луковицы и проксимальной порции ВСА 90%.</t>
    </r>
    <r>
      <rPr>
        <sz val="10"/>
        <color theme="1"/>
        <rFont val="Times New Roman"/>
        <family val="1"/>
        <charset val="204"/>
      </rPr>
      <t xml:space="preserve"> Интракраниальные сегмента ВСА без стенотических изменений. СМА проходима, не изменена </t>
    </r>
    <r>
      <rPr>
        <b/>
        <u/>
        <sz val="10"/>
        <color theme="1"/>
        <rFont val="Times New Roman"/>
        <family val="1"/>
        <charset val="204"/>
      </rPr>
      <t>Слева:</t>
    </r>
    <r>
      <rPr>
        <sz val="10"/>
        <color theme="1"/>
        <rFont val="Times New Roman"/>
        <family val="1"/>
        <charset val="204"/>
      </rPr>
      <t xml:space="preserve"> умеренная S – образная деформация ВСА, без гемодинамических значимых стенозов ВСА на всем протяжении. СМА, левая ПМА проходимы не изменены, правая ПМА заполняется черезе ПСА, проходима, не изменена.                                                                                    </t>
    </r>
    <r>
      <rPr>
        <b/>
        <u/>
        <sz val="10"/>
        <color theme="1"/>
        <rFont val="Times New Roman"/>
        <family val="1"/>
        <charset val="204"/>
      </rPr>
      <t>Ангиография таза и Н/К:</t>
    </r>
    <r>
      <rPr>
        <b/>
        <i/>
        <u/>
        <sz val="10"/>
        <color theme="1"/>
        <rFont val="Times New Roman"/>
        <family val="1"/>
        <charset val="204"/>
      </rPr>
      <t xml:space="preserve"> </t>
    </r>
    <r>
      <rPr>
        <b/>
        <u/>
        <sz val="10"/>
        <color theme="1"/>
        <rFont val="Times New Roman"/>
        <family val="1"/>
        <charset val="204"/>
      </rPr>
      <t xml:space="preserve">СПРАВА: </t>
    </r>
    <r>
      <rPr>
        <b/>
        <sz val="10"/>
        <color theme="1"/>
        <rFont val="Times New Roman"/>
        <family val="1"/>
        <charset val="204"/>
      </rPr>
      <t xml:space="preserve">стенозы </t>
    </r>
    <r>
      <rPr>
        <b/>
        <u/>
        <sz val="10"/>
        <color theme="1"/>
        <rFont val="Times New Roman"/>
        <family val="1"/>
        <charset val="204"/>
      </rPr>
      <t>НПА 75%, ВПА до 60%</t>
    </r>
    <r>
      <rPr>
        <b/>
        <sz val="10"/>
        <color theme="1"/>
        <rFont val="Times New Roman"/>
        <family val="1"/>
        <charset val="204"/>
      </rPr>
      <t xml:space="preserve">, стеноз </t>
    </r>
    <r>
      <rPr>
        <b/>
        <u/>
        <sz val="10"/>
        <color theme="1"/>
        <rFont val="Times New Roman"/>
        <family val="1"/>
        <charset val="204"/>
      </rPr>
      <t>ОБА 75%.</t>
    </r>
    <r>
      <rPr>
        <b/>
        <sz val="10"/>
        <color theme="1"/>
        <rFont val="Times New Roman"/>
        <family val="1"/>
        <charset val="204"/>
      </rPr>
      <t xml:space="preserve">           </t>
    </r>
    <r>
      <rPr>
        <sz val="10"/>
        <color theme="1"/>
        <rFont val="Times New Roman"/>
        <family val="1"/>
        <charset val="204"/>
      </rPr>
      <t>ГАБ, ПБА, ПА, ПББА, ЗББА полностью проходимы, не изменены контрастируются до дистальных сегментов.</t>
    </r>
    <r>
      <rPr>
        <b/>
        <sz val="10"/>
        <color theme="1"/>
        <rFont val="Times New Roman"/>
        <family val="1"/>
        <charset val="204"/>
      </rPr>
      <t xml:space="preserve"> </t>
    </r>
    <r>
      <rPr>
        <b/>
        <u/>
        <sz val="10"/>
        <color theme="1"/>
        <rFont val="Times New Roman"/>
        <family val="1"/>
        <charset val="204"/>
      </rPr>
      <t>СЛЕВА</t>
    </r>
    <r>
      <rPr>
        <b/>
        <sz val="10"/>
        <color theme="1"/>
        <rFont val="Times New Roman"/>
        <family val="1"/>
        <charset val="204"/>
      </rPr>
      <t xml:space="preserve"> стенозы</t>
    </r>
    <r>
      <rPr>
        <b/>
        <u/>
        <sz val="10"/>
        <color theme="1"/>
        <rFont val="Times New Roman"/>
        <family val="1"/>
        <charset val="204"/>
      </rPr>
      <t xml:space="preserve"> НПА 75%, ВПА 80%</t>
    </r>
    <r>
      <rPr>
        <b/>
        <sz val="10"/>
        <color theme="1"/>
        <rFont val="Times New Roman"/>
        <family val="1"/>
        <charset val="204"/>
      </rPr>
      <t xml:space="preserve">.  </t>
    </r>
    <r>
      <rPr>
        <sz val="10"/>
        <color theme="1"/>
        <rFont val="Times New Roman"/>
        <family val="1"/>
        <charset val="204"/>
      </rPr>
      <t>ОБА, ГАБ, ПБА, ПА, ПББА, ЗББА полностью проходимы, не изменены контрастируются до дистальных сегментов.</t>
    </r>
  </si>
  <si>
    <t>568.58 мЗв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</si>
</sst>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b/>
      <i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0" fillId="0" borderId="15" xfId="0" applyFont="1" applyFill="1" applyBorder="1" applyAlignment="1" applyProtection="1"/>
    <xf numFmtId="0" fontId="42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3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>
      <alignment horizontal="justify" vertical="top" wrapText="1"/>
    </xf>
    <xf numFmtId="0" fontId="0" fillId="0" borderId="16" xfId="0" applyBorder="1" applyAlignment="1">
      <alignment horizontal="justify" vertical="top" wrapText="1"/>
    </xf>
    <xf numFmtId="0" fontId="0" fillId="0" borderId="0" xfId="0" applyAlignment="1">
      <alignment horizontal="justify" wrapText="1"/>
    </xf>
    <xf numFmtId="0" fontId="28" fillId="0" borderId="15" xfId="0" applyFont="1" applyFill="1" applyBorder="1" applyAlignment="1">
      <alignment horizontal="justify" wrapText="1"/>
    </xf>
    <xf numFmtId="0" fontId="0" fillId="0" borderId="15" xfId="0" applyFill="1" applyBorder="1" applyAlignment="1">
      <alignment horizontal="justify" vertical="justify" wrapText="1"/>
    </xf>
    <xf numFmtId="0" fontId="0" fillId="0" borderId="0" xfId="0" applyAlignment="1">
      <alignment horizontal="justify" vertical="justify" wrapText="1"/>
    </xf>
    <xf numFmtId="0" fontId="0" fillId="0" borderId="15" xfId="0" applyBorder="1" applyAlignment="1">
      <alignment horizontal="justify" vertical="justify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88954</xdr:colOff>
      <xdr:row>4</xdr:row>
      <xdr:rowOff>133350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50954" cy="1000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47</xdr:row>
      <xdr:rowOff>95250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19430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9526</xdr:rowOff>
    </xdr:from>
    <xdr:to>
      <xdr:col>4</xdr:col>
      <xdr:colOff>35367</xdr:colOff>
      <xdr:row>36</xdr:row>
      <xdr:rowOff>28575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6"/>
          <a:ext cx="2864292" cy="24098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28</v>
      </c>
      <c r="C1" s="115"/>
      <c r="D1" s="115"/>
      <c r="E1" s="115"/>
      <c r="F1" s="115"/>
      <c r="G1" s="115"/>
      <c r="H1" s="115"/>
      <c r="I1" s="115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3" t="s">
        <v>29</v>
      </c>
      <c r="D2" s="124"/>
      <c r="E2" s="124"/>
      <c r="F2" s="124"/>
      <c r="G2" s="124"/>
      <c r="H2" s="124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2" t="s">
        <v>30</v>
      </c>
      <c r="C3" s="133"/>
      <c r="D3" s="133"/>
      <c r="E3" s="133"/>
      <c r="F3" s="133"/>
      <c r="G3" s="133"/>
      <c r="H3" s="133"/>
      <c r="I3" s="133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5" t="s">
        <v>32</v>
      </c>
      <c r="C4" s="125"/>
      <c r="D4" s="125"/>
      <c r="E4" s="125"/>
      <c r="F4" s="125"/>
      <c r="G4" s="125"/>
      <c r="H4" s="125"/>
      <c r="I4" s="125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0" t="s">
        <v>64</v>
      </c>
      <c r="C5" s="141"/>
      <c r="D5" s="141"/>
      <c r="E5" s="141"/>
      <c r="F5" s="141"/>
      <c r="G5" s="141"/>
      <c r="H5" s="141"/>
      <c r="I5" s="141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41532</v>
      </c>
      <c r="C7" s="79">
        <v>0.58333333333333337</v>
      </c>
      <c r="D7" s="22"/>
      <c r="E7" s="22"/>
      <c r="F7" s="22"/>
      <c r="G7" s="128" t="s">
        <v>4</v>
      </c>
      <c r="H7" s="129"/>
      <c r="I7" s="142" t="s">
        <v>52</v>
      </c>
      <c r="J7" s="143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19" t="s">
        <v>51</v>
      </c>
      <c r="C8" s="120"/>
      <c r="D8" s="22"/>
      <c r="E8" s="22"/>
      <c r="F8" s="22"/>
      <c r="G8" s="130" t="s">
        <v>5</v>
      </c>
      <c r="H8" s="131"/>
      <c r="I8" s="126" t="s">
        <v>60</v>
      </c>
      <c r="J8" s="127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46">
        <v>19053</v>
      </c>
      <c r="C9" s="147"/>
      <c r="D9" s="22"/>
      <c r="E9" s="22"/>
      <c r="F9" s="22"/>
      <c r="G9" s="130" t="s">
        <v>6</v>
      </c>
      <c r="H9" s="131"/>
      <c r="I9" s="126" t="s">
        <v>62</v>
      </c>
      <c r="J9" s="127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44" t="s">
        <v>54</v>
      </c>
      <c r="C10" s="145"/>
      <c r="D10" s="22"/>
      <c r="E10" s="22"/>
      <c r="F10" s="22"/>
      <c r="G10" s="130" t="s">
        <v>7</v>
      </c>
      <c r="H10" s="131"/>
      <c r="I10" s="126" t="s">
        <v>63</v>
      </c>
      <c r="J10" s="127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27</v>
      </c>
      <c r="B11" s="86">
        <v>6520</v>
      </c>
      <c r="C11" s="85" t="s">
        <v>46</v>
      </c>
      <c r="D11" s="25"/>
      <c r="E11" s="23"/>
      <c r="F11" s="23"/>
      <c r="G11" s="130" t="s">
        <v>8</v>
      </c>
      <c r="H11" s="131"/>
      <c r="I11" s="126" t="s">
        <v>58</v>
      </c>
      <c r="J11" s="127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1" t="s">
        <v>41</v>
      </c>
      <c r="D13" s="122"/>
      <c r="E13" s="52" t="s">
        <v>11</v>
      </c>
      <c r="F13" s="95" t="s">
        <v>10</v>
      </c>
      <c r="G13" s="96"/>
      <c r="H13" s="96"/>
      <c r="I13" s="93" t="s">
        <v>45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31</v>
      </c>
      <c r="B14" s="91"/>
      <c r="C14" s="104"/>
      <c r="D14" s="53" t="s">
        <v>61</v>
      </c>
      <c r="E14" s="95" t="s">
        <v>12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13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17</v>
      </c>
      <c r="C19" s="98"/>
      <c r="D19" s="98"/>
      <c r="E19" s="99"/>
      <c r="F19" s="97" t="s">
        <v>18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48" t="s">
        <v>19</v>
      </c>
      <c r="B22" s="149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0"/>
      <c r="B23" s="151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20</v>
      </c>
      <c r="B24" s="116" t="s">
        <v>48</v>
      </c>
      <c r="C24" s="117"/>
      <c r="D24" s="13" t="s">
        <v>59</v>
      </c>
      <c r="E24" s="118" t="s">
        <v>33</v>
      </c>
      <c r="F24" s="118"/>
      <c r="G24" s="14">
        <v>0.32083333333333336</v>
      </c>
      <c r="H24" s="118" t="s">
        <v>21</v>
      </c>
      <c r="I24" s="118"/>
      <c r="J24" s="87" t="s">
        <v>67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34" t="s">
        <v>23</v>
      </c>
      <c r="B25" s="135"/>
      <c r="C25" s="135"/>
      <c r="D25" s="135"/>
      <c r="E25" s="135"/>
      <c r="F25" s="135"/>
      <c r="G25" s="135"/>
      <c r="H25" s="135"/>
      <c r="I25" s="135"/>
      <c r="J25" s="136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24</v>
      </c>
      <c r="F26" s="106"/>
      <c r="G26" s="106"/>
      <c r="H26" s="107" t="s">
        <v>55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25</v>
      </c>
      <c r="F27" s="111"/>
      <c r="G27" s="112" t="s">
        <v>47</v>
      </c>
      <c r="H27" s="112"/>
      <c r="I27" s="112"/>
      <c r="J27" s="113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37" t="s">
        <v>66</v>
      </c>
      <c r="F28" s="138"/>
      <c r="G28" s="138"/>
      <c r="H28" s="138"/>
      <c r="I28" s="138"/>
      <c r="J28" s="139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38"/>
      <c r="F29" s="138"/>
      <c r="G29" s="138"/>
      <c r="H29" s="138"/>
      <c r="I29" s="138"/>
      <c r="J29" s="139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38"/>
      <c r="F30" s="138"/>
      <c r="G30" s="138"/>
      <c r="H30" s="138"/>
      <c r="I30" s="138"/>
      <c r="J30" s="139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38"/>
      <c r="F31" s="138"/>
      <c r="G31" s="138"/>
      <c r="H31" s="138"/>
      <c r="I31" s="138"/>
      <c r="J31" s="139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38"/>
      <c r="F32" s="138"/>
      <c r="G32" s="138"/>
      <c r="H32" s="138"/>
      <c r="I32" s="138"/>
      <c r="J32" s="139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38"/>
      <c r="F33" s="138"/>
      <c r="G33" s="138"/>
      <c r="H33" s="138"/>
      <c r="I33" s="138"/>
      <c r="J33" s="139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38"/>
      <c r="F34" s="138"/>
      <c r="G34" s="138"/>
      <c r="H34" s="138"/>
      <c r="I34" s="138"/>
      <c r="J34" s="139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38"/>
      <c r="F35" s="138"/>
      <c r="G35" s="138"/>
      <c r="H35" s="138"/>
      <c r="I35" s="138"/>
      <c r="J35" s="139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38"/>
      <c r="F36" s="138"/>
      <c r="G36" s="138"/>
      <c r="H36" s="138"/>
      <c r="I36" s="138"/>
      <c r="J36" s="139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14</v>
      </c>
      <c r="B37" s="41"/>
      <c r="C37" s="41"/>
      <c r="D37" s="41"/>
      <c r="E37" s="138"/>
      <c r="F37" s="138"/>
      <c r="G37" s="138"/>
      <c r="H37" s="138"/>
      <c r="I37" s="138"/>
      <c r="J37" s="139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38"/>
      <c r="F38" s="138"/>
      <c r="G38" s="138"/>
      <c r="H38" s="138"/>
      <c r="I38" s="138"/>
      <c r="J38" s="139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22</v>
      </c>
      <c r="B39" s="44"/>
      <c r="C39" s="44"/>
      <c r="D39" s="44"/>
      <c r="E39" s="138"/>
      <c r="F39" s="138"/>
      <c r="G39" s="138"/>
      <c r="H39" s="138"/>
      <c r="I39" s="138"/>
      <c r="J39" s="139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38"/>
      <c r="F40" s="138"/>
      <c r="G40" s="138"/>
      <c r="H40" s="138"/>
      <c r="I40" s="138"/>
      <c r="J40" s="139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38"/>
      <c r="F41" s="138"/>
      <c r="G41" s="138"/>
      <c r="H41" s="138"/>
      <c r="I41" s="138"/>
      <c r="J41" s="139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38"/>
      <c r="F42" s="138"/>
      <c r="G42" s="138"/>
      <c r="H42" s="138"/>
      <c r="I42" s="138"/>
      <c r="J42" s="139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38"/>
      <c r="F43" s="138"/>
      <c r="G43" s="138"/>
      <c r="H43" s="138"/>
      <c r="I43" s="138"/>
      <c r="J43" s="139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38"/>
      <c r="F44" s="138"/>
      <c r="G44" s="138"/>
      <c r="H44" s="138"/>
      <c r="I44" s="138"/>
      <c r="J44" s="139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38"/>
      <c r="F45" s="138"/>
      <c r="G45" s="138"/>
      <c r="H45" s="138"/>
      <c r="I45" s="138"/>
      <c r="J45" s="139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38"/>
      <c r="F46" s="138"/>
      <c r="G46" s="138"/>
      <c r="H46" s="138"/>
      <c r="I46" s="138"/>
      <c r="J46" s="139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38"/>
      <c r="F47" s="138"/>
      <c r="G47" s="138"/>
      <c r="H47" s="138"/>
      <c r="I47" s="138"/>
      <c r="J47" s="139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38"/>
      <c r="F48" s="138"/>
      <c r="G48" s="138"/>
      <c r="H48" s="138"/>
      <c r="I48" s="138"/>
      <c r="J48" s="139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203" t="s">
        <v>42</v>
      </c>
      <c r="B49" s="202"/>
      <c r="C49" s="41"/>
      <c r="D49" s="41"/>
      <c r="E49" s="138"/>
      <c r="F49" s="138"/>
      <c r="G49" s="138"/>
      <c r="H49" s="138"/>
      <c r="I49" s="138"/>
      <c r="J49" s="139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04" t="s">
        <v>65</v>
      </c>
      <c r="B50" s="205"/>
      <c r="C50" s="205"/>
      <c r="D50" s="205"/>
      <c r="E50" s="138"/>
      <c r="F50" s="138"/>
      <c r="G50" s="138"/>
      <c r="H50" s="138"/>
      <c r="I50" s="138"/>
      <c r="J50" s="139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206"/>
      <c r="B51" s="205"/>
      <c r="C51" s="205"/>
      <c r="D51" s="205"/>
      <c r="E51" s="138"/>
      <c r="F51" s="138"/>
      <c r="G51" s="138"/>
      <c r="H51" s="138"/>
      <c r="I51" s="138"/>
      <c r="J51" s="139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206"/>
      <c r="B52" s="205"/>
      <c r="C52" s="205"/>
      <c r="D52" s="205"/>
      <c r="E52" s="200"/>
      <c r="F52" s="200"/>
      <c r="G52" s="200"/>
      <c r="H52" s="200"/>
      <c r="I52" s="200"/>
      <c r="J52" s="201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206"/>
      <c r="B53" s="205"/>
      <c r="C53" s="205"/>
      <c r="D53" s="205"/>
      <c r="E53" s="200"/>
      <c r="F53" s="200"/>
      <c r="G53" s="200"/>
      <c r="H53" s="200"/>
      <c r="I53" s="200"/>
      <c r="J53" s="201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14.25" customHeight="1">
      <c r="A54" s="89"/>
      <c r="B54" s="90"/>
      <c r="C54" s="90"/>
      <c r="D54" s="45"/>
      <c r="E54" s="45"/>
      <c r="F54" s="45"/>
      <c r="G54" s="45"/>
      <c r="H54" s="91" t="s">
        <v>26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E28:J53"/>
    <mergeCell ref="A49:B49"/>
    <mergeCell ref="A50:D53"/>
    <mergeCell ref="B3:I3"/>
    <mergeCell ref="A25:J25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А.В.,Дунаев,Чесноков С,Кесарева,Цыбин Н.В.,Селезнёв,Герасимов М.М.,Ермолин М.В."</formula1>
    </dataValidation>
    <dataValidation type="list" allowBlank="1" showInputMessage="1" showErrorMessage="1" sqref="I11:J11">
      <formula1>"_________.,"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 Г.Н.,Кузнецова,Шатунова,Вьюгина,"</formula1>
    </dataValidation>
    <dataValidation type="list" allowBlank="1" showInputMessage="1" showErrorMessage="1" sqref="B5:I5">
      <formula1>"Коронарография. Ангиография БЦА. Ангиография таза и Н/К,КОРОНАРОВЕНТРИКУЛОГРАФИЯ,КОРОНАРОГРАФИЯ.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5" t="s">
        <v>28</v>
      </c>
      <c r="B1" s="196"/>
      <c r="C1" s="196"/>
      <c r="D1" s="196"/>
      <c r="E1" s="196"/>
      <c r="F1" s="196"/>
      <c r="G1" s="196"/>
      <c r="H1" s="196"/>
      <c r="I1" s="196"/>
      <c r="J1" s="197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>
      <c r="A2" s="198" t="s">
        <v>29</v>
      </c>
      <c r="B2" s="170"/>
      <c r="C2" s="170"/>
      <c r="D2" s="170"/>
      <c r="E2" s="170"/>
      <c r="F2" s="170"/>
      <c r="G2" s="170"/>
      <c r="H2" s="170"/>
      <c r="I2" s="170"/>
      <c r="J2" s="171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>
      <c r="A3" s="199" t="s">
        <v>30</v>
      </c>
      <c r="B3" s="170"/>
      <c r="C3" s="170"/>
      <c r="D3" s="170"/>
      <c r="E3" s="170"/>
      <c r="F3" s="170"/>
      <c r="G3" s="170"/>
      <c r="H3" s="170"/>
      <c r="I3" s="170"/>
      <c r="J3" s="171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>
      <c r="A4" s="169" t="s">
        <v>32</v>
      </c>
      <c r="B4" s="170"/>
      <c r="C4" s="170"/>
      <c r="D4" s="170"/>
      <c r="E4" s="170"/>
      <c r="F4" s="170"/>
      <c r="G4" s="170"/>
      <c r="H4" s="170"/>
      <c r="I4" s="170"/>
      <c r="J4" s="171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>
      <c r="A5" s="172" t="s">
        <v>56</v>
      </c>
      <c r="B5" s="173"/>
      <c r="C5" s="173"/>
      <c r="D5" s="173"/>
      <c r="E5" s="173"/>
      <c r="F5" s="173"/>
      <c r="G5" s="173"/>
      <c r="H5" s="173"/>
      <c r="I5" s="173"/>
      <c r="J5" s="174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>
      <c r="A7" s="49" t="s">
        <v>0</v>
      </c>
      <c r="B7" s="75">
        <f>'Диагностика КГ'!B7</f>
        <v>41532</v>
      </c>
      <c r="C7" s="79">
        <v>0.70833333333333337</v>
      </c>
      <c r="D7" s="22"/>
      <c r="E7" s="22"/>
      <c r="F7" s="22"/>
      <c r="G7" s="128" t="s">
        <v>4</v>
      </c>
      <c r="H7" s="129"/>
      <c r="I7" s="175" t="str">
        <f>'Диагностика КГ'!I7:J7</f>
        <v>Щербаков А.С.</v>
      </c>
      <c r="J7" s="176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>
      <c r="A8" s="50" t="s">
        <v>3</v>
      </c>
      <c r="B8" s="162" t="str">
        <f>'Диагностика КГ'!B8:C8</f>
        <v>Езжев Е.Е.</v>
      </c>
      <c r="C8" s="177"/>
      <c r="D8" s="22"/>
      <c r="E8" s="22"/>
      <c r="F8" s="22"/>
      <c r="G8" s="130" t="s">
        <v>5</v>
      </c>
      <c r="H8" s="131"/>
      <c r="I8" s="162" t="str">
        <f>'Диагностика КГ'!I8:J8</f>
        <v>Казанцева А.М.</v>
      </c>
      <c r="J8" s="163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>
      <c r="A9" s="51" t="s">
        <v>1</v>
      </c>
      <c r="B9" s="160">
        <f>'Диагностика КГ'!B9:C9</f>
        <v>19053</v>
      </c>
      <c r="C9" s="161"/>
      <c r="D9" s="22"/>
      <c r="E9" s="22"/>
      <c r="F9" s="22"/>
      <c r="G9" s="130" t="s">
        <v>6</v>
      </c>
      <c r="H9" s="131"/>
      <c r="I9" s="162" t="str">
        <f>'Диагностика КГ'!I9:J9</f>
        <v>Молотков А.В.</v>
      </c>
      <c r="J9" s="163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>
      <c r="A10" s="49" t="s">
        <v>2</v>
      </c>
      <c r="B10" s="164" t="str">
        <f>'Диагностика КГ'!B10:C10</f>
        <v>ОКС БПST</v>
      </c>
      <c r="C10" s="165"/>
      <c r="D10" s="22"/>
      <c r="E10" s="22"/>
      <c r="F10" s="22"/>
      <c r="G10" s="130" t="s">
        <v>7</v>
      </c>
      <c r="H10" s="131"/>
      <c r="I10" s="162" t="str">
        <f>'Диагностика КГ'!I10:J10</f>
        <v>Десяткина Г.Н.</v>
      </c>
      <c r="J10" s="163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>
      <c r="A11" s="49" t="s">
        <v>27</v>
      </c>
      <c r="B11" s="76">
        <f>ОТДЕЛЕНИЕ</f>
        <v>6520</v>
      </c>
      <c r="C11" s="76" t="str">
        <f>'Диагностика КГ'!C11</f>
        <v>БИТ</v>
      </c>
      <c r="D11" s="25"/>
      <c r="E11" s="23"/>
      <c r="F11" s="23"/>
      <c r="G11" s="130" t="s">
        <v>8</v>
      </c>
      <c r="H11" s="131"/>
      <c r="I11" s="162" t="str">
        <f>'Диагностика КГ'!I11:J11</f>
        <v>_________.</v>
      </c>
      <c r="J11" s="163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>
      <c r="A13" s="103" t="s">
        <v>9</v>
      </c>
      <c r="B13" s="92"/>
      <c r="C13" s="121" t="str">
        <f>'Диагностика КГ'!C13:D13</f>
        <v>Sol. Novocaini 0.5%</v>
      </c>
      <c r="D13" s="122"/>
      <c r="E13" s="52" t="s">
        <v>11</v>
      </c>
      <c r="F13" s="95" t="s">
        <v>10</v>
      </c>
      <c r="G13" s="96"/>
      <c r="H13" s="96"/>
      <c r="I13" s="93" t="s">
        <v>45</v>
      </c>
      <c r="J13" s="94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>
      <c r="A14" s="103" t="s">
        <v>31</v>
      </c>
      <c r="B14" s="91"/>
      <c r="C14" s="104"/>
      <c r="D14" s="53" t="s">
        <v>34</v>
      </c>
      <c r="E14" s="178" t="s">
        <v>35</v>
      </c>
      <c r="F14" s="179"/>
      <c r="G14" s="179"/>
      <c r="H14" s="179"/>
      <c r="I14" s="179"/>
      <c r="J14" s="180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>
      <c r="A15" s="56"/>
      <c r="B15" s="184" t="s">
        <v>36</v>
      </c>
      <c r="C15" s="182"/>
      <c r="D15" s="182"/>
      <c r="E15" s="185"/>
      <c r="F15" s="181" t="s">
        <v>37</v>
      </c>
      <c r="G15" s="185"/>
      <c r="H15" s="181" t="s">
        <v>38</v>
      </c>
      <c r="I15" s="182"/>
      <c r="J15" s="183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40</v>
      </c>
      <c r="J17" s="68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>
      <c r="A18" s="148" t="s">
        <v>19</v>
      </c>
      <c r="B18" s="149"/>
      <c r="C18" s="22"/>
      <c r="D18" s="22"/>
      <c r="E18" s="22"/>
      <c r="F18" s="22"/>
      <c r="G18" s="22"/>
      <c r="H18" s="36"/>
      <c r="I18" s="36"/>
      <c r="J18" s="38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>
      <c r="A19" s="150"/>
      <c r="B19" s="151"/>
      <c r="C19" s="58"/>
      <c r="D19" s="58"/>
      <c r="E19" s="58"/>
      <c r="F19" s="58"/>
      <c r="G19" s="58"/>
      <c r="H19" s="58"/>
      <c r="I19" s="58"/>
      <c r="J19" s="69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>
      <c r="A20" s="78" t="s">
        <v>20</v>
      </c>
      <c r="B20" s="193" t="s">
        <v>48</v>
      </c>
      <c r="C20" s="194"/>
      <c r="D20" s="77" t="s">
        <v>53</v>
      </c>
      <c r="E20" s="118" t="s">
        <v>33</v>
      </c>
      <c r="F20" s="118"/>
      <c r="G20" s="14">
        <v>0.35833333333333334</v>
      </c>
      <c r="H20" s="118" t="s">
        <v>39</v>
      </c>
      <c r="I20" s="118"/>
      <c r="J20" s="15" t="s">
        <v>49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>
      <c r="A21" s="72"/>
      <c r="E21" s="166" t="s">
        <v>43</v>
      </c>
      <c r="F21" s="167"/>
      <c r="G21" s="167"/>
      <c r="H21" s="167"/>
      <c r="I21" s="167"/>
      <c r="J21" s="168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>
      <c r="A22" s="73"/>
      <c r="B22" s="1"/>
      <c r="C22" s="1"/>
      <c r="D22" s="1"/>
      <c r="E22" s="190"/>
      <c r="F22" s="191"/>
      <c r="G22" s="191"/>
      <c r="H22" s="191"/>
      <c r="I22" s="191"/>
      <c r="J22" s="192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>
      <c r="A23" s="73"/>
      <c r="B23" s="1"/>
      <c r="C23" s="1"/>
      <c r="D23" s="74"/>
      <c r="E23" s="191"/>
      <c r="F23" s="191"/>
      <c r="G23" s="191"/>
      <c r="H23" s="191"/>
      <c r="I23" s="191"/>
      <c r="J23" s="192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>
      <c r="A24" s="73"/>
      <c r="B24" s="1"/>
      <c r="C24" s="1"/>
      <c r="D24" s="1"/>
      <c r="E24" s="191"/>
      <c r="F24" s="191"/>
      <c r="G24" s="191"/>
      <c r="H24" s="191"/>
      <c r="I24" s="191"/>
      <c r="J24" s="192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>
      <c r="A25" s="73"/>
      <c r="B25" s="1"/>
      <c r="C25" s="1"/>
      <c r="D25" s="1"/>
      <c r="E25" s="191"/>
      <c r="F25" s="191"/>
      <c r="G25" s="191"/>
      <c r="H25" s="191"/>
      <c r="I25" s="191"/>
      <c r="J25" s="192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>
      <c r="A26" s="73"/>
      <c r="B26" s="1"/>
      <c r="C26" s="1"/>
      <c r="D26" s="1"/>
      <c r="E26" s="191"/>
      <c r="F26" s="191"/>
      <c r="G26" s="191"/>
      <c r="H26" s="191"/>
      <c r="I26" s="191"/>
      <c r="J26" s="192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>
      <c r="A27" s="73"/>
      <c r="B27" s="1"/>
      <c r="C27" s="1"/>
      <c r="D27" s="67"/>
      <c r="E27" s="191"/>
      <c r="F27" s="191"/>
      <c r="G27" s="191"/>
      <c r="H27" s="191"/>
      <c r="I27" s="191"/>
      <c r="J27" s="192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>
      <c r="A28" s="73"/>
      <c r="B28" s="1"/>
      <c r="C28" s="1"/>
      <c r="D28" s="1"/>
      <c r="E28" s="191"/>
      <c r="F28" s="191"/>
      <c r="G28" s="191"/>
      <c r="H28" s="191"/>
      <c r="I28" s="191"/>
      <c r="J28" s="192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>
      <c r="A29" s="73"/>
      <c r="B29" s="1"/>
      <c r="C29" s="1"/>
      <c r="D29" s="1"/>
      <c r="E29" s="191"/>
      <c r="F29" s="191"/>
      <c r="G29" s="191"/>
      <c r="H29" s="191"/>
      <c r="I29" s="191"/>
      <c r="J29" s="192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>
      <c r="A30" s="73"/>
      <c r="B30" s="1"/>
      <c r="C30" s="1"/>
      <c r="D30" s="1"/>
      <c r="E30" s="191"/>
      <c r="F30" s="191"/>
      <c r="G30" s="191"/>
      <c r="H30" s="191"/>
      <c r="I30" s="191"/>
      <c r="J30" s="192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>
      <c r="A31" s="73"/>
      <c r="B31" s="1"/>
      <c r="C31" s="1"/>
      <c r="D31" s="1"/>
      <c r="E31" s="191"/>
      <c r="F31" s="191"/>
      <c r="G31" s="191"/>
      <c r="H31" s="191"/>
      <c r="I31" s="191"/>
      <c r="J31" s="192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>
      <c r="A32" s="73"/>
      <c r="B32" s="1"/>
      <c r="C32" s="1"/>
      <c r="D32" s="1"/>
      <c r="E32" s="191"/>
      <c r="F32" s="191"/>
      <c r="G32" s="191"/>
      <c r="H32" s="191"/>
      <c r="I32" s="191"/>
      <c r="J32" s="192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>
      <c r="A33" s="73"/>
      <c r="B33" s="1"/>
      <c r="C33" s="1"/>
      <c r="D33" s="1"/>
      <c r="E33" s="191"/>
      <c r="F33" s="191"/>
      <c r="G33" s="191"/>
      <c r="H33" s="191"/>
      <c r="I33" s="191"/>
      <c r="J33" s="192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>
      <c r="A34" s="73"/>
      <c r="B34" s="1"/>
      <c r="C34" s="1"/>
      <c r="D34" s="1"/>
      <c r="E34" s="191"/>
      <c r="F34" s="191"/>
      <c r="G34" s="191"/>
      <c r="H34" s="191"/>
      <c r="I34" s="191"/>
      <c r="J34" s="192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>
      <c r="A35" s="73"/>
      <c r="B35" s="1"/>
      <c r="C35" s="1"/>
      <c r="D35" s="1"/>
      <c r="E35" s="191"/>
      <c r="F35" s="191"/>
      <c r="G35" s="191"/>
      <c r="H35" s="191"/>
      <c r="I35" s="191"/>
      <c r="J35" s="192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>
      <c r="A36" s="73"/>
      <c r="B36" s="1"/>
      <c r="C36" s="1"/>
      <c r="D36" s="1"/>
      <c r="E36" s="191"/>
      <c r="F36" s="191"/>
      <c r="G36" s="191"/>
      <c r="H36" s="191"/>
      <c r="I36" s="191"/>
      <c r="J36" s="192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>
      <c r="A37" s="73"/>
      <c r="B37" s="1"/>
      <c r="C37" s="1"/>
      <c r="D37" s="1"/>
      <c r="E37" s="191"/>
      <c r="F37" s="191"/>
      <c r="G37" s="191"/>
      <c r="H37" s="191"/>
      <c r="I37" s="191"/>
      <c r="J37" s="192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>
      <c r="A38" s="73"/>
      <c r="B38" s="1"/>
      <c r="C38" s="1"/>
      <c r="D38" s="1"/>
      <c r="E38" s="191"/>
      <c r="F38" s="191"/>
      <c r="G38" s="191"/>
      <c r="H38" s="191"/>
      <c r="I38" s="191"/>
      <c r="J38" s="192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>
      <c r="A39" s="73"/>
      <c r="B39" s="1"/>
      <c r="C39" s="1"/>
      <c r="D39" s="1"/>
      <c r="E39" s="191"/>
      <c r="F39" s="191"/>
      <c r="G39" s="191"/>
      <c r="H39" s="191"/>
      <c r="I39" s="191"/>
      <c r="J39" s="192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>
      <c r="A40" s="73"/>
      <c r="B40" s="1"/>
      <c r="C40" s="1"/>
      <c r="D40" s="1"/>
      <c r="E40" s="191"/>
      <c r="F40" s="191"/>
      <c r="G40" s="191"/>
      <c r="H40" s="191"/>
      <c r="I40" s="191"/>
      <c r="J40" s="192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>
      <c r="A41" s="73"/>
      <c r="B41" s="1"/>
      <c r="C41" s="1"/>
      <c r="D41" s="1"/>
      <c r="E41" s="191"/>
      <c r="F41" s="191"/>
      <c r="G41" s="191"/>
      <c r="H41" s="191"/>
      <c r="I41" s="191"/>
      <c r="J41" s="192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>
      <c r="A42" s="73"/>
      <c r="B42" s="1"/>
      <c r="C42" s="1"/>
      <c r="D42" s="1"/>
      <c r="E42" s="191"/>
      <c r="F42" s="191"/>
      <c r="G42" s="191"/>
      <c r="H42" s="191"/>
      <c r="I42" s="191"/>
      <c r="J42" s="192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>
      <c r="A43" s="73"/>
      <c r="B43" s="1"/>
      <c r="C43" s="1"/>
      <c r="D43" s="1"/>
      <c r="E43" s="191"/>
      <c r="F43" s="191"/>
      <c r="G43" s="191"/>
      <c r="H43" s="191"/>
      <c r="I43" s="191"/>
      <c r="J43" s="192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>
      <c r="A44" s="73"/>
      <c r="B44" s="1"/>
      <c r="C44" s="1"/>
      <c r="D44" s="1"/>
      <c r="E44" s="191"/>
      <c r="F44" s="191"/>
      <c r="G44" s="191"/>
      <c r="H44" s="191"/>
      <c r="I44" s="191"/>
      <c r="J44" s="192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>
      <c r="A45" s="73"/>
      <c r="B45" s="1"/>
      <c r="C45" s="1"/>
      <c r="D45" s="1"/>
      <c r="E45" s="191"/>
      <c r="F45" s="191"/>
      <c r="G45" s="191"/>
      <c r="H45" s="191"/>
      <c r="I45" s="191"/>
      <c r="J45" s="192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>
      <c r="A46" s="73"/>
      <c r="B46" s="1"/>
      <c r="C46" s="1"/>
      <c r="D46" s="1"/>
      <c r="E46" s="191"/>
      <c r="F46" s="191"/>
      <c r="G46" s="191"/>
      <c r="H46" s="191"/>
      <c r="I46" s="191"/>
      <c r="J46" s="192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>
      <c r="A47" s="73"/>
      <c r="B47" s="1"/>
      <c r="C47" s="1"/>
      <c r="D47" s="1"/>
      <c r="E47" s="191"/>
      <c r="F47" s="191"/>
      <c r="G47" s="191"/>
      <c r="H47" s="191"/>
      <c r="I47" s="191"/>
      <c r="J47" s="192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>
      <c r="A48" s="154" t="s">
        <v>44</v>
      </c>
      <c r="B48" s="155"/>
      <c r="C48" s="82"/>
      <c r="D48" s="1"/>
      <c r="E48" s="191"/>
      <c r="F48" s="191"/>
      <c r="G48" s="191"/>
      <c r="H48" s="191"/>
      <c r="I48" s="191"/>
      <c r="J48" s="192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>
      <c r="A49" s="156" t="s">
        <v>57</v>
      </c>
      <c r="B49" s="157"/>
      <c r="C49" s="157"/>
      <c r="D49" s="157"/>
      <c r="E49" s="157"/>
      <c r="F49" s="157"/>
      <c r="G49" s="157"/>
      <c r="H49" s="157"/>
      <c r="I49" s="157"/>
      <c r="J49" s="158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>
      <c r="A50" s="159"/>
      <c r="B50" s="157"/>
      <c r="C50" s="157"/>
      <c r="D50" s="157"/>
      <c r="E50" s="157"/>
      <c r="F50" s="157"/>
      <c r="G50" s="157"/>
      <c r="H50" s="157"/>
      <c r="I50" s="157"/>
      <c r="J50" s="158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>
      <c r="A51" s="159"/>
      <c r="B51" s="157"/>
      <c r="C51" s="157"/>
      <c r="D51" s="157"/>
      <c r="E51" s="157"/>
      <c r="F51" s="157"/>
      <c r="G51" s="157"/>
      <c r="H51" s="157"/>
      <c r="I51" s="157"/>
      <c r="J51" s="158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>
      <c r="A52" s="159"/>
      <c r="B52" s="157"/>
      <c r="C52" s="157"/>
      <c r="D52" s="157"/>
      <c r="E52" s="157"/>
      <c r="F52" s="157"/>
      <c r="G52" s="157"/>
      <c r="H52" s="157"/>
      <c r="I52" s="157"/>
      <c r="J52" s="158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>
      <c r="A54" s="152" t="s">
        <v>50</v>
      </c>
      <c r="B54" s="153"/>
      <c r="C54" s="153"/>
      <c r="D54" s="83"/>
      <c r="E54" s="83"/>
      <c r="F54" s="83"/>
      <c r="G54" s="91" t="s">
        <v>26</v>
      </c>
      <c r="H54" s="92"/>
      <c r="I54" s="70"/>
      <c r="J54" s="71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2013-09-15T13:05:55Z</cp:lastPrinted>
  <dcterms:created xsi:type="dcterms:W3CDTF">2006-09-16T00:00:00Z</dcterms:created>
  <dcterms:modified xsi:type="dcterms:W3CDTF">2013-09-15T13:20:31Z</dcterms:modified>
  <cp:category>Рентгенэндоваскулярные хирурги</cp:category>
</cp:coreProperties>
</file>