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<sst xmlns="http://schemas.openxmlformats.org/spreadsheetml/2006/main" count="101" uniqueCount="72">
  <si>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</si>
  <si>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</si>
  <si>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</si>
  <si>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</si>
  <si>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</si>
  <si>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</si>
  <si>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</si>
  <si>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</si>
  <si>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</si>
  <si>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</si>
  <si>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</si>
  <si>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</si>
  <si>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</si>
  <si>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</si>
  <si>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</si>
  <si>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</si>
  <si>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</si>
  <si>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</si>
  <si>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</si>
  <si>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</si>
  <si>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</si>
  <si>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</si>
  <si>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</si>
  <si>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</si>
  <si>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</si>
  <si>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</si>
  <si>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</si>
  <si>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</si>
  <si>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</si>
  <si>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</si>
  <si>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</si>
  <si>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</si>
  <si>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</si>
  <si>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</si>
  <si>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</si>
  <si>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</si>
  <si>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</si>
  <si>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</si>
  <si>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</si>
  <si>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</si>
  <si>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</si>
  <si>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</si>
  <si>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</si>
  <si>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</si>
  <si>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</si>
  <si>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</si>
  <si>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</si>
  <si>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</si>
  <si>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</si>
  <si>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</si>
  <si>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</si>
  <si>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</si>
  <si>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Блохина И.С.</t>
  </si>
  <si>
    <t>Ultravist  370</t>
  </si>
  <si>
    <t>з</t>
  </si>
  <si>
    <t>правый</t>
  </si>
  <si>
    <t>Тимошенко Н.С.</t>
  </si>
  <si>
    <t>Галкин А.В.</t>
  </si>
  <si>
    <t>5 F.</t>
  </si>
  <si>
    <t>ОКС ПST</t>
  </si>
  <si>
    <t xml:space="preserve">Усачев Алексей Николаевич </t>
  </si>
  <si>
    <t>50 ml</t>
  </si>
  <si>
    <t>400 ml</t>
  </si>
  <si>
    <t>3416.12 mGy</t>
  </si>
  <si>
    <t>Стентирование ПКА (DES 1). Реканализация и стентирование ОА (DES 1)</t>
  </si>
  <si>
    <t>Норма.</t>
  </si>
  <si>
    <t>Реканализация и стентирование ОА; стентирование ПКА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</si>
  <si>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контуров на границе проксимального и среднего сегментов, стенозы дистального сегмента по 65%. ДВ 2 - норма. TIMI III.</t>
    </r>
    <r>
      <rPr>
        <b/>
        <sz val="11"/>
        <color theme="1"/>
        <rFont val="Times New Roman"/>
        <family val="1"/>
        <charset val="204"/>
      </rPr>
      <t xml:space="preserve"> ИМА=ДВ1 </t>
    </r>
    <r>
      <rPr>
        <sz val="11"/>
        <color theme="1"/>
        <rFont val="Times New Roman"/>
        <family val="1"/>
        <charset val="204"/>
      </rPr>
      <t xml:space="preserve">(диаметр до 2.5 мм): норма,  TIMI III.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острая окклюзия среднего сегмента ОА от устья ВТК (норма). TIMI 0. Стеноз тип С 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протяженный критический эксцентричный стеноз проксимального сегмента (тип B2) 95%, стенозы дистального сегмента, в области "креста" не более 50%. TIMI II.                         С учетом острой окклюзии ОА, критического стеноза проксимального сегмента ПКА с градацией антеградного кровотока TIMI II при правом типе кровотока прянято решение о выполнении субтотальной реваскуляризации миокарда. Письменное согласие получено.</t>
    </r>
  </si>
  <si>
    <t>CD не записан</t>
  </si>
  <si>
    <t>Judkins 6 F.</t>
  </si>
  <si>
    <t>Интродъюссер оставлен</t>
  </si>
  <si>
    <r>
      <rPr>
        <b/>
        <sz val="11"/>
        <color theme="1"/>
        <rFont val="Calibri"/>
        <family val="2"/>
        <charset val="204"/>
        <scheme val="minor"/>
      </rPr>
      <t>I)</t>
    </r>
    <r>
      <rPr>
        <sz val="11"/>
        <color theme="1"/>
        <rFont val="Calibri"/>
        <family val="2"/>
        <charset val="204"/>
        <scheme val="minor"/>
      </rPr>
      <t xml:space="preserve">  Устье  ПКА удалось селективно катетеризировать только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AccessAR II 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/STD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Выполнена пластика проксимального сегмента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2.5 - 20 мм</t>
    </r>
    <r>
      <rPr>
        <sz val="11"/>
        <color theme="1"/>
        <rFont val="Calibri"/>
        <family val="2"/>
        <charset val="204"/>
        <scheme val="minor"/>
      </rPr>
      <t xml:space="preserve">, давлением 12 атм, экспозиция 25 сек. На контрольной съемке степень стенозирования значительно меньше до 65%.  Далее выполнена имплантация </t>
    </r>
    <r>
      <rPr>
        <b/>
        <sz val="11"/>
        <color theme="1"/>
        <rFont val="Calibri"/>
        <family val="2"/>
        <charset val="204"/>
        <scheme val="minor"/>
      </rPr>
      <t>DES стент Калипсо  3.0 - 23 мм</t>
    </r>
    <r>
      <rPr>
        <sz val="11"/>
        <color theme="1"/>
        <rFont val="Calibri"/>
        <family val="2"/>
        <charset val="204"/>
        <scheme val="minor"/>
      </rPr>
      <t xml:space="preserve">. давлением 12 атм, 20 сек. На контрольной съемке стент полностью расправлен, проходим, антеградный кровоток восстановлен TIMI III. </t>
    </r>
    <r>
      <rPr>
        <b/>
        <sz val="11"/>
        <color theme="1"/>
        <rFont val="Calibri"/>
        <family val="2"/>
        <charset val="204"/>
        <scheme val="minor"/>
      </rPr>
      <t xml:space="preserve">II) </t>
    </r>
    <r>
      <rPr>
        <sz val="11"/>
        <color theme="1"/>
        <rFont val="Calibri"/>
        <family val="2"/>
        <charset val="204"/>
        <scheme val="minor"/>
      </rPr>
      <t xml:space="preserve">Устье 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 EX JL 3.5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/STD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ОА. Выполнена реканализация артерии и баллонная ангиопластика баллоном </t>
    </r>
    <r>
      <rPr>
        <b/>
        <sz val="11"/>
        <color theme="1"/>
        <rFont val="Calibri"/>
        <family val="2"/>
        <charset val="204"/>
        <scheme val="minor"/>
      </rPr>
      <t>Колибри  2.0-15 мм</t>
    </r>
    <r>
      <rPr>
        <sz val="11"/>
        <color theme="1"/>
        <rFont val="Calibri"/>
        <family val="2"/>
        <charset val="204"/>
        <scheme val="minor"/>
      </rPr>
      <t xml:space="preserve">,  давлением 9 атм., 30 сек. На контрольной съемке определяется двойной стеноз 70% среднего сегмента ОА от устья ВТК, стенозы дистального сегмента ОА по 80%. Выполнена пластика дистального сегмента ОА,  имплантирован </t>
    </r>
    <r>
      <rPr>
        <b/>
        <sz val="11"/>
        <color theme="1"/>
        <rFont val="Calibri"/>
        <family val="2"/>
        <charset val="204"/>
        <scheme val="minor"/>
      </rPr>
      <t>DES стент Калипсо  3.0 - 23 мм</t>
    </r>
    <r>
      <rPr>
        <sz val="11"/>
        <color theme="1"/>
        <rFont val="Calibri"/>
        <family val="2"/>
        <charset val="204"/>
        <scheme val="minor"/>
      </rPr>
      <t xml:space="preserve"> в средний сегмент ОА, далее выполнена постделятация  давлением 14 атм. На контрольной съемке стент полностью расправлен, проходим, стенозы дистального сегмента не более 45%, антеградный кровоток восстановлен TIMI III.  Ангиографический результат  успешный. На момент окончания ЧКВ состояние пациента стабильное,  гемодинамика 145/90 мм.рт.ст. Пациент переводиться в блок интенсивной терапии для дальнейшего наблюдения и лечения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</si>
</sst>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13" t="s">
        <v>44</v>
      </c>
      <c r="C1" s="114"/>
      <c r="D1" s="114"/>
      <c r="E1" s="114"/>
      <c r="F1" s="114"/>
      <c r="G1" s="114"/>
      <c r="H1" s="114"/>
      <c r="I1" s="114"/>
      <c r="J1" s="16"/>
      <c r="K1" s="86" t="s">
        <v>54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7"/>
      <c r="B2" s="18"/>
      <c r="C2" s="123" t="s">
        <v>27</v>
      </c>
      <c r="D2" s="124"/>
      <c r="E2" s="124"/>
      <c r="F2" s="124"/>
      <c r="G2" s="124"/>
      <c r="H2" s="124"/>
      <c r="I2" s="18"/>
      <c r="J2" s="19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7"/>
      <c r="B3" s="138" t="s">
        <v>28</v>
      </c>
      <c r="C3" s="139"/>
      <c r="D3" s="139"/>
      <c r="E3" s="139"/>
      <c r="F3" s="139"/>
      <c r="G3" s="139"/>
      <c r="H3" s="139"/>
      <c r="I3" s="139"/>
      <c r="J3" s="19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7"/>
      <c r="B4" s="125" t="s">
        <v>30</v>
      </c>
      <c r="C4" s="125"/>
      <c r="D4" s="125"/>
      <c r="E4" s="125"/>
      <c r="F4" s="125"/>
      <c r="G4" s="125"/>
      <c r="H4" s="125"/>
      <c r="I4" s="125"/>
      <c r="J4" s="19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7"/>
      <c r="B5" s="146" t="s">
        <v>43</v>
      </c>
      <c r="C5" s="147"/>
      <c r="D5" s="147"/>
      <c r="E5" s="147"/>
      <c r="F5" s="147"/>
      <c r="G5" s="147"/>
      <c r="H5" s="147"/>
      <c r="I5" s="147"/>
      <c r="J5" s="19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8" t="s">
        <v>0</v>
      </c>
      <c r="B7" s="208">
        <v>41574</v>
      </c>
      <c r="C7" s="77">
        <v>0.77083333333333337</v>
      </c>
      <c r="D7" s="21"/>
      <c r="E7" s="21"/>
      <c r="F7" s="21"/>
      <c r="G7" s="128" t="s">
        <v>4</v>
      </c>
      <c r="H7" s="129"/>
      <c r="I7" s="148" t="s">
        <v>50</v>
      </c>
      <c r="J7" s="14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9" t="s">
        <v>3</v>
      </c>
      <c r="B8" s="120" t="s">
        <v>60</v>
      </c>
      <c r="C8" s="121"/>
      <c r="D8" s="122"/>
      <c r="E8" s="21"/>
      <c r="F8" s="21"/>
      <c r="G8" s="130" t="s">
        <v>5</v>
      </c>
      <c r="H8" s="131"/>
      <c r="I8" s="126" t="s">
        <v>56</v>
      </c>
      <c r="J8" s="127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50" t="s">
        <v>1</v>
      </c>
      <c r="B9" s="152">
        <v>24997</v>
      </c>
      <c r="C9" s="153"/>
      <c r="D9" s="21"/>
      <c r="E9" s="21"/>
      <c r="F9" s="21"/>
      <c r="G9" s="130" t="s">
        <v>6</v>
      </c>
      <c r="H9" s="131"/>
      <c r="I9" s="126" t="s">
        <v>57</v>
      </c>
      <c r="J9" s="127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8" t="s">
        <v>2</v>
      </c>
      <c r="B10" s="150" t="s">
        <v>59</v>
      </c>
      <c r="C10" s="151"/>
      <c r="D10" s="21"/>
      <c r="E10" s="21"/>
      <c r="F10" s="21"/>
      <c r="G10" s="130" t="s">
        <v>47</v>
      </c>
      <c r="H10" s="131"/>
      <c r="I10" s="126" t="s">
        <v>52</v>
      </c>
      <c r="J10" s="127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8" t="s">
        <v>25</v>
      </c>
      <c r="B11" s="85">
        <v>7665</v>
      </c>
      <c r="C11" s="83">
        <v>35</v>
      </c>
      <c r="D11" s="24"/>
      <c r="E11" s="22"/>
      <c r="F11" s="22"/>
      <c r="G11" s="130" t="s">
        <v>8</v>
      </c>
      <c r="H11" s="131"/>
      <c r="I11" s="126" t="s">
        <v>46</v>
      </c>
      <c r="J11" s="127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9</v>
      </c>
      <c r="B13" s="90"/>
      <c r="C13" s="118" t="s">
        <v>41</v>
      </c>
      <c r="D13" s="119"/>
      <c r="E13" s="51" t="s">
        <v>42</v>
      </c>
      <c r="F13" s="93" t="s">
        <v>10</v>
      </c>
      <c r="G13" s="94"/>
      <c r="H13" s="94"/>
      <c r="I13" s="91" t="s">
        <v>40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29</v>
      </c>
      <c r="B14" s="89"/>
      <c r="C14" s="102"/>
      <c r="D14" s="52" t="s">
        <v>58</v>
      </c>
      <c r="E14" s="93" t="s">
        <v>11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12</v>
      </c>
      <c r="B18" s="100"/>
      <c r="C18" s="100"/>
      <c r="D18" s="100"/>
      <c r="E18" s="100"/>
      <c r="F18" s="100"/>
      <c r="G18" s="28"/>
      <c r="H18" s="21"/>
      <c r="I18" s="21"/>
      <c r="J18" s="19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4"/>
      <c r="B19" s="95" t="s">
        <v>69</v>
      </c>
      <c r="C19" s="96"/>
      <c r="D19" s="96"/>
      <c r="E19" s="97"/>
      <c r="F19" s="95" t="s">
        <v>16</v>
      </c>
      <c r="G19" s="98"/>
      <c r="H19" s="21"/>
      <c r="I19" s="5"/>
      <c r="J19" s="6">
        <v>100</v>
      </c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54" t="s">
        <v>17</v>
      </c>
      <c r="B22" s="155"/>
      <c r="C22" s="36"/>
      <c r="D22" s="36"/>
      <c r="E22" s="36"/>
      <c r="F22" s="36"/>
      <c r="G22" s="36"/>
      <c r="H22" s="36"/>
      <c r="I22" s="36"/>
      <c r="J22" s="37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56"/>
      <c r="B23" s="157"/>
      <c r="C23" s="38"/>
      <c r="D23" s="26"/>
      <c r="E23" s="26"/>
      <c r="F23" s="26"/>
      <c r="G23" s="26"/>
      <c r="H23" s="26"/>
      <c r="I23" s="26"/>
      <c r="J23" s="27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53" t="s">
        <v>18</v>
      </c>
      <c r="B24" s="115" t="s">
        <v>53</v>
      </c>
      <c r="C24" s="116"/>
      <c r="D24" s="12" t="s">
        <v>61</v>
      </c>
      <c r="E24" s="117" t="s">
        <v>31</v>
      </c>
      <c r="F24" s="117"/>
      <c r="G24" s="13">
        <v>0</v>
      </c>
      <c r="H24" s="117" t="s">
        <v>19</v>
      </c>
      <c r="I24" s="117"/>
      <c r="J24" s="14">
        <v>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40" t="s">
        <v>21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5"/>
      <c r="B26" s="21"/>
      <c r="C26" s="21"/>
      <c r="D26" s="21"/>
      <c r="E26" s="104" t="s">
        <v>22</v>
      </c>
      <c r="F26" s="104"/>
      <c r="G26" s="104"/>
      <c r="H26" s="105" t="s">
        <v>55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5"/>
      <c r="B27" s="21"/>
      <c r="C27" s="21"/>
      <c r="D27" s="21"/>
      <c r="E27" s="108" t="s">
        <v>23</v>
      </c>
      <c r="F27" s="109"/>
      <c r="G27" s="110" t="s">
        <v>65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5"/>
      <c r="B28" s="21"/>
      <c r="C28" s="21"/>
      <c r="D28" s="21"/>
      <c r="E28" s="143" t="s">
        <v>67</v>
      </c>
      <c r="F28" s="144"/>
      <c r="G28" s="144"/>
      <c r="H28" s="144"/>
      <c r="I28" s="144"/>
      <c r="J28" s="14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5"/>
      <c r="B29" s="21"/>
      <c r="C29" s="21"/>
      <c r="D29" s="21"/>
      <c r="E29" s="144"/>
      <c r="F29" s="144"/>
      <c r="G29" s="144"/>
      <c r="H29" s="144"/>
      <c r="I29" s="144"/>
      <c r="J29" s="14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5"/>
      <c r="B30" s="21"/>
      <c r="C30" s="21"/>
      <c r="D30" s="21"/>
      <c r="E30" s="144"/>
      <c r="F30" s="144"/>
      <c r="G30" s="144"/>
      <c r="H30" s="144"/>
      <c r="I30" s="144"/>
      <c r="J30" s="14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5"/>
      <c r="B31" s="21"/>
      <c r="C31" s="21"/>
      <c r="D31" s="21"/>
      <c r="E31" s="144"/>
      <c r="F31" s="144"/>
      <c r="G31" s="144"/>
      <c r="H31" s="144"/>
      <c r="I31" s="144"/>
      <c r="J31" s="14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5"/>
      <c r="B32" s="21"/>
      <c r="C32" s="21"/>
      <c r="D32" s="21"/>
      <c r="E32" s="144"/>
      <c r="F32" s="144"/>
      <c r="G32" s="144"/>
      <c r="H32" s="144"/>
      <c r="I32" s="144"/>
      <c r="J32" s="14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5"/>
      <c r="B33" s="21"/>
      <c r="C33" s="21"/>
      <c r="D33" s="21"/>
      <c r="E33" s="144"/>
      <c r="F33" s="144"/>
      <c r="G33" s="144"/>
      <c r="H33" s="144"/>
      <c r="I33" s="144"/>
      <c r="J33" s="14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5"/>
      <c r="B34" s="21"/>
      <c r="C34" s="21"/>
      <c r="D34" s="21"/>
      <c r="E34" s="144"/>
      <c r="F34" s="144"/>
      <c r="G34" s="144"/>
      <c r="H34" s="144"/>
      <c r="I34" s="144"/>
      <c r="J34" s="14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5"/>
      <c r="B35" s="21"/>
      <c r="C35" s="21"/>
      <c r="D35" s="21"/>
      <c r="E35" s="144"/>
      <c r="F35" s="144"/>
      <c r="G35" s="144"/>
      <c r="H35" s="144"/>
      <c r="I35" s="144"/>
      <c r="J35" s="14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5"/>
      <c r="B36" s="21"/>
      <c r="C36" s="21"/>
      <c r="D36" s="21"/>
      <c r="E36" s="144"/>
      <c r="F36" s="144"/>
      <c r="G36" s="144"/>
      <c r="H36" s="144"/>
      <c r="I36" s="144"/>
      <c r="J36" s="14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9" t="s">
        <v>13</v>
      </c>
      <c r="B37" s="40"/>
      <c r="C37" s="40"/>
      <c r="D37" s="40"/>
      <c r="E37" s="144"/>
      <c r="F37" s="144"/>
      <c r="G37" s="144"/>
      <c r="H37" s="144"/>
      <c r="I37" s="144"/>
      <c r="J37" s="14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41"/>
      <c r="B38" s="40"/>
      <c r="C38" s="40"/>
      <c r="D38" s="40"/>
      <c r="E38" s="144"/>
      <c r="F38" s="144"/>
      <c r="G38" s="144"/>
      <c r="H38" s="144"/>
      <c r="I38" s="144"/>
      <c r="J38" s="14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42" t="s">
        <v>20</v>
      </c>
      <c r="B39" s="43"/>
      <c r="C39" s="43"/>
      <c r="D39" s="43"/>
      <c r="E39" s="144"/>
      <c r="F39" s="144"/>
      <c r="G39" s="144"/>
      <c r="H39" s="144"/>
      <c r="I39" s="144"/>
      <c r="J39" s="14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42"/>
      <c r="B40" s="43"/>
      <c r="C40" s="43"/>
      <c r="D40" s="43"/>
      <c r="E40" s="144"/>
      <c r="F40" s="144"/>
      <c r="G40" s="144"/>
      <c r="H40" s="144"/>
      <c r="I40" s="144"/>
      <c r="J40" s="14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42"/>
      <c r="B41" s="43"/>
      <c r="C41" s="43"/>
      <c r="D41" s="43"/>
      <c r="E41" s="144"/>
      <c r="F41" s="144"/>
      <c r="G41" s="144"/>
      <c r="H41" s="144"/>
      <c r="I41" s="144"/>
      <c r="J41" s="14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42"/>
      <c r="B42" s="43"/>
      <c r="C42" s="43"/>
      <c r="D42" s="43"/>
      <c r="E42" s="144"/>
      <c r="F42" s="144"/>
      <c r="G42" s="144"/>
      <c r="H42" s="144"/>
      <c r="I42" s="144"/>
      <c r="J42" s="14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42"/>
      <c r="B43" s="43"/>
      <c r="C43" s="43"/>
      <c r="D43" s="43"/>
      <c r="E43" s="144"/>
      <c r="F43" s="144"/>
      <c r="G43" s="144"/>
      <c r="H43" s="144"/>
      <c r="I43" s="144"/>
      <c r="J43" s="14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42"/>
      <c r="B44" s="43"/>
      <c r="C44" s="43"/>
      <c r="D44" s="43"/>
      <c r="E44" s="144"/>
      <c r="F44" s="144"/>
      <c r="G44" s="144"/>
      <c r="H44" s="144"/>
      <c r="I44" s="144"/>
      <c r="J44" s="14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42"/>
      <c r="B45" s="43"/>
      <c r="C45" s="43"/>
      <c r="D45" s="43"/>
      <c r="E45" s="144"/>
      <c r="F45" s="144"/>
      <c r="G45" s="144"/>
      <c r="H45" s="144"/>
      <c r="I45" s="144"/>
      <c r="J45" s="14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42"/>
      <c r="B46" s="43"/>
      <c r="C46" s="43"/>
      <c r="D46" s="43"/>
      <c r="E46" s="144"/>
      <c r="F46" s="144"/>
      <c r="G46" s="144"/>
      <c r="H46" s="144"/>
      <c r="I46" s="144"/>
      <c r="J46" s="14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42"/>
      <c r="B47" s="43"/>
      <c r="C47" s="43"/>
      <c r="D47" s="43"/>
      <c r="E47" s="144"/>
      <c r="F47" s="144"/>
      <c r="G47" s="144"/>
      <c r="H47" s="144"/>
      <c r="I47" s="144"/>
      <c r="J47" s="14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42"/>
      <c r="B48" s="43"/>
      <c r="C48" s="43"/>
      <c r="D48" s="43"/>
      <c r="E48" s="144"/>
      <c r="F48" s="144"/>
      <c r="G48" s="144"/>
      <c r="H48" s="144"/>
      <c r="I48" s="144"/>
      <c r="J48" s="14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41"/>
      <c r="B49" s="40"/>
      <c r="C49" s="40"/>
      <c r="D49" s="40"/>
      <c r="E49" s="144"/>
      <c r="F49" s="144"/>
      <c r="G49" s="144"/>
      <c r="H49" s="144"/>
      <c r="I49" s="144"/>
      <c r="J49" s="14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25"/>
      <c r="B50" s="21"/>
      <c r="C50" s="21"/>
      <c r="D50" s="21"/>
      <c r="E50" s="144"/>
      <c r="F50" s="144"/>
      <c r="G50" s="144"/>
      <c r="H50" s="144"/>
      <c r="I50" s="144"/>
      <c r="J50" s="14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32" t="s">
        <v>37</v>
      </c>
      <c r="B51" s="133"/>
      <c r="C51" s="21"/>
      <c r="D51" s="21"/>
      <c r="E51" s="144"/>
      <c r="F51" s="144"/>
      <c r="G51" s="144"/>
      <c r="H51" s="144"/>
      <c r="I51" s="144"/>
      <c r="J51" s="14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34" t="s">
        <v>66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70</v>
      </c>
      <c r="B54" s="88"/>
      <c r="C54" s="88"/>
      <c r="D54" s="84" t="s">
        <v>68</v>
      </c>
      <c r="E54" s="44"/>
      <c r="F54" s="44"/>
      <c r="G54" s="44"/>
      <c r="H54" s="89" t="s">
        <v>24</v>
      </c>
      <c r="I54" s="90"/>
      <c r="J54" s="45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A13:B13"/>
    <mergeCell ref="C13:D13"/>
    <mergeCell ref="B8:D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26</v>
      </c>
      <c r="B1" s="203"/>
      <c r="C1" s="203"/>
      <c r="D1" s="203"/>
      <c r="E1" s="203"/>
      <c r="F1" s="203"/>
      <c r="G1" s="203"/>
      <c r="H1" s="203"/>
      <c r="I1" s="203"/>
      <c r="J1" s="204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5" t="s">
        <v>27</v>
      </c>
      <c r="B2" s="177"/>
      <c r="C2" s="177"/>
      <c r="D2" s="177"/>
      <c r="E2" s="177"/>
      <c r="F2" s="177"/>
      <c r="G2" s="177"/>
      <c r="H2" s="177"/>
      <c r="I2" s="177"/>
      <c r="J2" s="178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6" t="s">
        <v>28</v>
      </c>
      <c r="B3" s="177"/>
      <c r="C3" s="177"/>
      <c r="D3" s="177"/>
      <c r="E3" s="177"/>
      <c r="F3" s="177"/>
      <c r="G3" s="177"/>
      <c r="H3" s="177"/>
      <c r="I3" s="177"/>
      <c r="J3" s="178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6" t="s">
        <v>30</v>
      </c>
      <c r="B4" s="177"/>
      <c r="C4" s="177"/>
      <c r="D4" s="177"/>
      <c r="E4" s="177"/>
      <c r="F4" s="177"/>
      <c r="G4" s="177"/>
      <c r="H4" s="177"/>
      <c r="I4" s="177"/>
      <c r="J4" s="178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79" t="s">
        <v>64</v>
      </c>
      <c r="B5" s="180"/>
      <c r="C5" s="180"/>
      <c r="D5" s="180"/>
      <c r="E5" s="180"/>
      <c r="F5" s="180"/>
      <c r="G5" s="180"/>
      <c r="H5" s="180"/>
      <c r="I5" s="180"/>
      <c r="J5" s="181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8" t="s">
        <v>0</v>
      </c>
      <c r="B7" s="209">
        <f>'Диагностика КГ'!B7</f>
        <v>41574</v>
      </c>
      <c r="C7" s="77">
        <v>0.77430555555555547</v>
      </c>
      <c r="D7" s="21"/>
      <c r="E7" s="21"/>
      <c r="F7" s="21"/>
      <c r="G7" s="128" t="s">
        <v>4</v>
      </c>
      <c r="H7" s="129"/>
      <c r="I7" s="182" t="str">
        <f>'Диагностика КГ'!I7:J7</f>
        <v>Щербаков А.С.</v>
      </c>
      <c r="J7" s="183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49" t="s">
        <v>3</v>
      </c>
      <c r="B8" s="184" t="str">
        <f>'Диагностика КГ'!B8:C8</f>
        <v xml:space="preserve">Усачев Алексей Николаевич </v>
      </c>
      <c r="C8" s="185"/>
      <c r="D8" s="122"/>
      <c r="E8" s="21"/>
      <c r="F8" s="21"/>
      <c r="G8" s="130" t="s">
        <v>5</v>
      </c>
      <c r="H8" s="131"/>
      <c r="I8" s="168" t="s">
        <v>56</v>
      </c>
      <c r="J8" s="169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0" t="s">
        <v>1</v>
      </c>
      <c r="B9" s="166">
        <v>24997</v>
      </c>
      <c r="C9" s="167"/>
      <c r="D9" s="21"/>
      <c r="E9" s="21"/>
      <c r="F9" s="21"/>
      <c r="G9" s="130" t="s">
        <v>6</v>
      </c>
      <c r="H9" s="131"/>
      <c r="I9" s="168" t="s">
        <v>57</v>
      </c>
      <c r="J9" s="169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8" t="s">
        <v>2</v>
      </c>
      <c r="B10" s="170" t="str">
        <f>'Диагностика КГ'!B10:C10</f>
        <v>ОКС ПST</v>
      </c>
      <c r="C10" s="171"/>
      <c r="D10" s="21"/>
      <c r="E10" s="21"/>
      <c r="F10" s="21"/>
      <c r="G10" s="130" t="s">
        <v>7</v>
      </c>
      <c r="H10" s="131"/>
      <c r="I10" s="168" t="s">
        <v>52</v>
      </c>
      <c r="J10" s="169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8" t="s">
        <v>25</v>
      </c>
      <c r="B11" s="74">
        <f>ОТДЕЛЕНИЕ</f>
        <v>7665</v>
      </c>
      <c r="C11" s="74">
        <f>'Диагностика КГ'!C11</f>
        <v>35</v>
      </c>
      <c r="D11" s="24"/>
      <c r="E11" s="22"/>
      <c r="F11" s="22"/>
      <c r="G11" s="130" t="s">
        <v>8</v>
      </c>
      <c r="H11" s="131"/>
      <c r="I11" s="168" t="str">
        <f>'Диагностика КГ'!I11:J11</f>
        <v>_________</v>
      </c>
      <c r="J11" s="169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1" t="s">
        <v>9</v>
      </c>
      <c r="B13" s="90"/>
      <c r="C13" s="118" t="s">
        <v>41</v>
      </c>
      <c r="D13" s="119"/>
      <c r="E13" s="51" t="s">
        <v>42</v>
      </c>
      <c r="F13" s="93" t="s">
        <v>10</v>
      </c>
      <c r="G13" s="94"/>
      <c r="H13" s="94"/>
      <c r="I13" s="175" t="s">
        <v>40</v>
      </c>
      <c r="J13" s="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1" t="s">
        <v>29</v>
      </c>
      <c r="B14" s="89"/>
      <c r="C14" s="102"/>
      <c r="D14" s="52" t="s">
        <v>45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5"/>
      <c r="B15" s="192" t="s">
        <v>48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4" t="s">
        <v>17</v>
      </c>
      <c r="B18" s="155"/>
      <c r="C18" s="21"/>
      <c r="D18" s="21"/>
      <c r="E18" s="21"/>
      <c r="F18" s="21"/>
      <c r="G18" s="21"/>
      <c r="H18" s="35"/>
      <c r="I18" s="35"/>
      <c r="J18" s="37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6"/>
      <c r="B19" s="157"/>
      <c r="C19" s="57"/>
      <c r="D19" s="57"/>
      <c r="E19" s="57"/>
      <c r="F19" s="57"/>
      <c r="G19" s="57"/>
      <c r="H19" s="57"/>
      <c r="I19" s="57"/>
      <c r="J19" s="68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6" t="s">
        <v>18</v>
      </c>
      <c r="B20" s="200" t="s">
        <v>53</v>
      </c>
      <c r="C20" s="201"/>
      <c r="D20" s="75" t="s">
        <v>62</v>
      </c>
      <c r="E20" s="117" t="s">
        <v>31</v>
      </c>
      <c r="F20" s="117"/>
      <c r="G20" s="13">
        <v>0.95833333333333337</v>
      </c>
      <c r="H20" s="117" t="s">
        <v>35</v>
      </c>
      <c r="I20" s="117"/>
      <c r="J20" s="14" t="s">
        <v>63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1"/>
      <c r="E21" s="172" t="s">
        <v>38</v>
      </c>
      <c r="F21" s="173"/>
      <c r="G21" s="173"/>
      <c r="H21" s="173"/>
      <c r="I21" s="173"/>
      <c r="J21" s="174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2"/>
      <c r="B22" s="1"/>
      <c r="C22" s="1"/>
      <c r="D22" s="1" t="s">
        <v>49</v>
      </c>
      <c r="E22" s="207" t="s">
        <v>71</v>
      </c>
      <c r="F22" s="198"/>
      <c r="G22" s="198"/>
      <c r="H22" s="198"/>
      <c r="I22" s="198"/>
      <c r="J22" s="199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2"/>
      <c r="B23" s="1"/>
      <c r="C23" s="1"/>
      <c r="D23" s="73"/>
      <c r="E23" s="198"/>
      <c r="F23" s="198"/>
      <c r="G23" s="198"/>
      <c r="H23" s="198"/>
      <c r="I23" s="198"/>
      <c r="J23" s="199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2"/>
      <c r="B24" s="1"/>
      <c r="C24" s="1"/>
      <c r="D24" s="1"/>
      <c r="E24" s="198"/>
      <c r="F24" s="198"/>
      <c r="G24" s="198"/>
      <c r="H24" s="198"/>
      <c r="I24" s="198"/>
      <c r="J24" s="199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2"/>
      <c r="B25" s="1"/>
      <c r="C25" s="1"/>
      <c r="D25" s="1"/>
      <c r="E25" s="198"/>
      <c r="F25" s="198"/>
      <c r="G25" s="198"/>
      <c r="H25" s="198"/>
      <c r="I25" s="198"/>
      <c r="J25" s="199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2"/>
      <c r="B26" s="1"/>
      <c r="C26" s="1"/>
      <c r="D26" s="1"/>
      <c r="E26" s="198"/>
      <c r="F26" s="198"/>
      <c r="G26" s="198"/>
      <c r="H26" s="198"/>
      <c r="I26" s="198"/>
      <c r="J26" s="199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2"/>
      <c r="B27" s="1"/>
      <c r="C27" s="1"/>
      <c r="D27" s="66"/>
      <c r="E27" s="198"/>
      <c r="F27" s="198"/>
      <c r="G27" s="198"/>
      <c r="H27" s="198"/>
      <c r="I27" s="198"/>
      <c r="J27" s="199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2"/>
      <c r="B28" s="1"/>
      <c r="C28" s="1"/>
      <c r="D28" s="1"/>
      <c r="E28" s="198"/>
      <c r="F28" s="198"/>
      <c r="G28" s="198"/>
      <c r="H28" s="198"/>
      <c r="I28" s="198"/>
      <c r="J28" s="199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2"/>
      <c r="B29" s="1"/>
      <c r="C29" s="1"/>
      <c r="D29" s="1"/>
      <c r="E29" s="198"/>
      <c r="F29" s="198"/>
      <c r="G29" s="198"/>
      <c r="H29" s="198"/>
      <c r="I29" s="198"/>
      <c r="J29" s="199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2"/>
      <c r="B30" s="1"/>
      <c r="C30" s="1"/>
      <c r="D30" s="1"/>
      <c r="E30" s="198"/>
      <c r="F30" s="198"/>
      <c r="G30" s="198"/>
      <c r="H30" s="198"/>
      <c r="I30" s="198"/>
      <c r="J30" s="199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2"/>
      <c r="B31" s="1"/>
      <c r="C31" s="1"/>
      <c r="D31" s="1"/>
      <c r="E31" s="198"/>
      <c r="F31" s="198"/>
      <c r="G31" s="198"/>
      <c r="H31" s="198"/>
      <c r="I31" s="198"/>
      <c r="J31" s="199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2"/>
      <c r="B32" s="1"/>
      <c r="C32" s="1"/>
      <c r="D32" s="1"/>
      <c r="E32" s="198"/>
      <c r="F32" s="198"/>
      <c r="G32" s="198"/>
      <c r="H32" s="198"/>
      <c r="I32" s="198"/>
      <c r="J32" s="199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2"/>
      <c r="B33" s="1"/>
      <c r="C33" s="1"/>
      <c r="D33" s="1"/>
      <c r="E33" s="198"/>
      <c r="F33" s="198"/>
      <c r="G33" s="198"/>
      <c r="H33" s="198"/>
      <c r="I33" s="198"/>
      <c r="J33" s="199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2"/>
      <c r="B34" s="1"/>
      <c r="C34" s="1"/>
      <c r="D34" s="1"/>
      <c r="E34" s="198"/>
      <c r="F34" s="198"/>
      <c r="G34" s="198"/>
      <c r="H34" s="198"/>
      <c r="I34" s="198"/>
      <c r="J34" s="199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2"/>
      <c r="B35" s="1"/>
      <c r="C35" s="1"/>
      <c r="D35" s="1"/>
      <c r="E35" s="198"/>
      <c r="F35" s="198"/>
      <c r="G35" s="198"/>
      <c r="H35" s="198"/>
      <c r="I35" s="198"/>
      <c r="J35" s="199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2"/>
      <c r="B36" s="1"/>
      <c r="C36" s="1"/>
      <c r="D36" s="1"/>
      <c r="E36" s="198"/>
      <c r="F36" s="198"/>
      <c r="G36" s="198"/>
      <c r="H36" s="198"/>
      <c r="I36" s="198"/>
      <c r="J36" s="199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2"/>
      <c r="B37" s="1"/>
      <c r="C37" s="1"/>
      <c r="D37" s="1"/>
      <c r="E37" s="198"/>
      <c r="F37" s="198"/>
      <c r="G37" s="198"/>
      <c r="H37" s="198"/>
      <c r="I37" s="198"/>
      <c r="J37" s="199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2"/>
      <c r="B38" s="1"/>
      <c r="C38" s="1"/>
      <c r="D38" s="1"/>
      <c r="E38" s="198"/>
      <c r="F38" s="198"/>
      <c r="G38" s="198"/>
      <c r="H38" s="198"/>
      <c r="I38" s="198"/>
      <c r="J38" s="199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2"/>
      <c r="B39" s="1"/>
      <c r="C39" s="1"/>
      <c r="D39" s="1"/>
      <c r="E39" s="198"/>
      <c r="F39" s="198"/>
      <c r="G39" s="198"/>
      <c r="H39" s="198"/>
      <c r="I39" s="198"/>
      <c r="J39" s="199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2"/>
      <c r="B40" s="1"/>
      <c r="C40" s="1"/>
      <c r="D40" s="1"/>
      <c r="E40" s="198"/>
      <c r="F40" s="198"/>
      <c r="G40" s="198"/>
      <c r="H40" s="198"/>
      <c r="I40" s="198"/>
      <c r="J40" s="199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2"/>
      <c r="B41" s="1"/>
      <c r="C41" s="1"/>
      <c r="D41" s="1"/>
      <c r="E41" s="198"/>
      <c r="F41" s="198"/>
      <c r="G41" s="198"/>
      <c r="H41" s="198"/>
      <c r="I41" s="198"/>
      <c r="J41" s="199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2"/>
      <c r="B42" s="1"/>
      <c r="C42" s="1"/>
      <c r="D42" s="1"/>
      <c r="E42" s="198"/>
      <c r="F42" s="198"/>
      <c r="G42" s="198"/>
      <c r="H42" s="198"/>
      <c r="I42" s="198"/>
      <c r="J42" s="199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2"/>
      <c r="B43" s="1"/>
      <c r="C43" s="1"/>
      <c r="D43" s="1"/>
      <c r="E43" s="198"/>
      <c r="F43" s="198"/>
      <c r="G43" s="198"/>
      <c r="H43" s="198"/>
      <c r="I43" s="198"/>
      <c r="J43" s="199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2"/>
      <c r="B44" s="1"/>
      <c r="C44" s="1"/>
      <c r="D44" s="1"/>
      <c r="E44" s="198"/>
      <c r="F44" s="198"/>
      <c r="G44" s="198"/>
      <c r="H44" s="198"/>
      <c r="I44" s="198"/>
      <c r="J44" s="199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2"/>
      <c r="B45" s="1"/>
      <c r="C45" s="1"/>
      <c r="D45" s="1"/>
      <c r="E45" s="198"/>
      <c r="F45" s="198"/>
      <c r="G45" s="198"/>
      <c r="H45" s="198"/>
      <c r="I45" s="198"/>
      <c r="J45" s="199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2"/>
      <c r="B46" s="1"/>
      <c r="C46" s="1"/>
      <c r="D46" s="1"/>
      <c r="E46" s="198"/>
      <c r="F46" s="198"/>
      <c r="G46" s="198"/>
      <c r="H46" s="198"/>
      <c r="I46" s="198"/>
      <c r="J46" s="199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2"/>
      <c r="B47" s="1"/>
      <c r="C47" s="1"/>
      <c r="D47" s="1"/>
      <c r="E47" s="198"/>
      <c r="F47" s="198"/>
      <c r="G47" s="198"/>
      <c r="H47" s="198"/>
      <c r="I47" s="198"/>
      <c r="J47" s="199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0" t="s">
        <v>39</v>
      </c>
      <c r="B48" s="161"/>
      <c r="C48" s="80"/>
      <c r="D48" s="1"/>
      <c r="E48" s="198"/>
      <c r="F48" s="198"/>
      <c r="G48" s="198"/>
      <c r="H48" s="198"/>
      <c r="I48" s="198"/>
      <c r="J48" s="199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2" t="s">
        <v>51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8" t="s">
        <v>70</v>
      </c>
      <c r="B54" s="159"/>
      <c r="C54" s="159"/>
      <c r="D54" s="81"/>
      <c r="E54" s="81"/>
      <c r="F54" s="81"/>
      <c r="G54" s="89" t="s">
        <v>24</v>
      </c>
      <c r="H54" s="90"/>
      <c r="I54" s="69"/>
      <c r="J54" s="70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G8:H8"/>
    <mergeCell ref="I8:J8"/>
    <mergeCell ref="B8:D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2013-10-27T07:42:21Z</cp:lastPrinted>
  <dcterms:created xsi:type="dcterms:W3CDTF">2006-09-16T00:00:00Z</dcterms:created>
  <dcterms:modified xsi:type="dcterms:W3CDTF">2013-10-27T19:16:46Z</dcterms:modified>
  <cp:category>Рентгенэндоваскулярные хирурги</cp:category>
</cp:coreProperties>
</file>