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<sst xmlns="http://schemas.openxmlformats.org/spreadsheetml/2006/main" count="101" uniqueCount="74">
  <si>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</si>
  <si>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</si>
  <si>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</si>
  <si>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</si>
  <si>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</si>
  <si>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</si>
  <si>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</si>
  <si>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</si>
  <si>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</si>
  <si>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</si>
  <si>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</si>
  <si>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</si>
  <si>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</si>
  <si>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</si>
  <si>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</si>
  <si>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</si>
  <si>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</si>
  <si>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</si>
  <si>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</si>
  <si>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</si>
  <si>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</si>
  <si>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</si>
  <si>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</si>
  <si>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</si>
  <si>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</si>
  <si>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</si>
  <si>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</si>
  <si>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</si>
  <si>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</si>
  <si>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</si>
  <si>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</si>
  <si>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</si>
  <si>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</si>
  <si>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</si>
  <si>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</si>
  <si>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</si>
  <si>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</si>
  <si>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</si>
  <si>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</si>
  <si>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</si>
  <si>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</si>
  <si>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</si>
  <si>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</si>
  <si>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</si>
  <si>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</si>
  <si>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</si>
  <si>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</si>
  <si>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</si>
  <si>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АНЕСТЕЗИСТКА</t>
  </si>
  <si>
    <t>Judkins 6 F</t>
  </si>
  <si>
    <t xml:space="preserve">, </t>
  </si>
  <si>
    <t>Щербаков А.С.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</si>
  <si>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</si>
  <si>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</si>
  <si>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 xml:space="preserve">Стентирование ПКА. DES 1./BMS 1 </t>
  </si>
  <si>
    <t>Мешалкина И.В.</t>
  </si>
  <si>
    <t>Ермолин М.В.</t>
  </si>
  <si>
    <t>Блохина И.С.</t>
  </si>
  <si>
    <t>Ultravist  370</t>
  </si>
  <si>
    <t>1822.47 mGy</t>
  </si>
  <si>
    <t>100 ml</t>
  </si>
  <si>
    <t>з</t>
  </si>
  <si>
    <t>правый</t>
  </si>
  <si>
    <t>Тимошенко Н.С.</t>
  </si>
  <si>
    <t>Галкин А.В.</t>
  </si>
  <si>
    <t>Шамаев А.В.</t>
  </si>
  <si>
    <t>ППС</t>
  </si>
  <si>
    <t>341.33</t>
  </si>
  <si>
    <t>Норма, короткий.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</si>
  <si>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 TIMI III.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 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TIMI III.    </t>
    </r>
  </si>
  <si>
    <t xml:space="preserve">1) Контроль места пункции 2) Динамическое наблюдение. </t>
  </si>
  <si>
    <t>CD записан.</t>
  </si>
  <si>
    <t>5 F.</t>
  </si>
  <si>
    <t>Judkins 5 F.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</si>
</sst>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8" t="s">
        <v>44</v>
      </c>
      <c r="C1" s="159"/>
      <c r="D1" s="159"/>
      <c r="E1" s="159"/>
      <c r="F1" s="159"/>
      <c r="G1" s="159"/>
      <c r="H1" s="159"/>
      <c r="I1" s="159"/>
      <c r="J1" s="17"/>
      <c r="K1" s="133" t="s">
        <v>61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>
        <v>41574</v>
      </c>
      <c r="C7" s="79">
        <v>0.45833333333333331</v>
      </c>
      <c r="D7" s="22"/>
      <c r="E7" s="22"/>
      <c r="F7" s="22"/>
      <c r="G7" s="122" t="s">
        <v>4</v>
      </c>
      <c r="H7" s="123"/>
      <c r="I7" s="104" t="s">
        <v>51</v>
      </c>
      <c r="J7" s="105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30" t="s">
        <v>65</v>
      </c>
      <c r="C8" s="131"/>
      <c r="D8" s="132"/>
      <c r="E8" s="22"/>
      <c r="F8" s="22"/>
      <c r="G8" s="112" t="s">
        <v>5</v>
      </c>
      <c r="H8" s="113"/>
      <c r="I8" s="106" t="s">
        <v>63</v>
      </c>
      <c r="J8" s="107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0">
        <v>22745</v>
      </c>
      <c r="C9" s="111"/>
      <c r="D9" s="22"/>
      <c r="E9" s="22"/>
      <c r="F9" s="22"/>
      <c r="G9" s="112" t="s">
        <v>6</v>
      </c>
      <c r="H9" s="113"/>
      <c r="I9" s="106" t="s">
        <v>64</v>
      </c>
      <c r="J9" s="107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8" t="s">
        <v>66</v>
      </c>
      <c r="C10" s="109"/>
      <c r="D10" s="22"/>
      <c r="E10" s="22"/>
      <c r="F10" s="22"/>
      <c r="G10" s="112" t="s">
        <v>48</v>
      </c>
      <c r="H10" s="113"/>
      <c r="I10" s="106" t="s">
        <v>57</v>
      </c>
      <c r="J10" s="107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25</v>
      </c>
      <c r="B11" s="87">
        <v>12770</v>
      </c>
      <c r="C11" s="85">
        <v>24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6" t="s">
        <v>9</v>
      </c>
      <c r="B13" s="127"/>
      <c r="C13" s="128" t="s">
        <v>41</v>
      </c>
      <c r="D13" s="129"/>
      <c r="E13" s="52" t="s">
        <v>42</v>
      </c>
      <c r="F13" s="139" t="s">
        <v>10</v>
      </c>
      <c r="G13" s="140"/>
      <c r="H13" s="140"/>
      <c r="I13" s="137" t="s">
        <v>40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6" t="s">
        <v>29</v>
      </c>
      <c r="B14" s="136"/>
      <c r="C14" s="147"/>
      <c r="D14" s="53" t="s">
        <v>72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73</v>
      </c>
      <c r="C19" s="142"/>
      <c r="D19" s="142"/>
      <c r="E19" s="143"/>
      <c r="F19" s="141" t="s">
        <v>16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18</v>
      </c>
      <c r="B24" s="124" t="s">
        <v>58</v>
      </c>
      <c r="C24" s="125"/>
      <c r="D24" s="13" t="s">
        <v>60</v>
      </c>
      <c r="E24" s="118" t="s">
        <v>31</v>
      </c>
      <c r="F24" s="118"/>
      <c r="G24" s="14">
        <v>7.7777777777777779E-2</v>
      </c>
      <c r="H24" s="118" t="s">
        <v>19</v>
      </c>
      <c r="I24" s="118"/>
      <c r="J24" s="15" t="s">
        <v>67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22</v>
      </c>
      <c r="F26" s="149"/>
      <c r="G26" s="149"/>
      <c r="H26" s="150" t="s">
        <v>62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23</v>
      </c>
      <c r="F27" s="154"/>
      <c r="G27" s="155" t="s">
        <v>68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99" t="s">
        <v>69</v>
      </c>
      <c r="F28" s="100"/>
      <c r="G28" s="100"/>
      <c r="H28" s="100"/>
      <c r="I28" s="100"/>
      <c r="J28" s="101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0" t="s">
        <v>70</v>
      </c>
      <c r="B52" s="91"/>
      <c r="C52" s="92"/>
      <c r="D52" s="92"/>
      <c r="E52" s="92"/>
      <c r="F52" s="92"/>
      <c r="G52" s="92"/>
      <c r="H52" s="92"/>
      <c r="I52" s="92"/>
      <c r="J52" s="9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23.25" customHeight="1">
      <c r="A54" s="134" t="s">
        <v>47</v>
      </c>
      <c r="B54" s="135"/>
      <c r="C54" s="135"/>
      <c r="D54" s="86" t="s">
        <v>71</v>
      </c>
      <c r="E54" s="45"/>
      <c r="F54" s="45"/>
      <c r="G54" s="45"/>
      <c r="H54" s="136" t="s">
        <v>24</v>
      </c>
      <c r="I54" s="127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A13:B13"/>
    <mergeCell ref="C13:D13"/>
    <mergeCell ref="B8:D8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7" t="s">
        <v>54</v>
      </c>
      <c r="B5" s="188"/>
      <c r="C5" s="188"/>
      <c r="D5" s="188"/>
      <c r="E5" s="188"/>
      <c r="F5" s="188"/>
      <c r="G5" s="188"/>
      <c r="H5" s="188"/>
      <c r="I5" s="188"/>
      <c r="J5" s="189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9" t="s">
        <v>0</v>
      </c>
      <c r="B7" s="75">
        <f>'Диагностика КГ'!B7</f>
        <v>41574</v>
      </c>
      <c r="C7" s="79"/>
      <c r="D7" s="22"/>
      <c r="E7" s="22"/>
      <c r="F7" s="22"/>
      <c r="G7" s="122" t="s">
        <v>4</v>
      </c>
      <c r="H7" s="123"/>
      <c r="I7" s="190" t="str">
        <f>'Диагностика КГ'!I7:J7</f>
        <v>Щербаков А.С.</v>
      </c>
      <c r="J7" s="191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50" t="s">
        <v>3</v>
      </c>
      <c r="B8" s="192" t="str">
        <f>'Диагностика КГ'!B8:C8</f>
        <v>Шамаев А.В.</v>
      </c>
      <c r="C8" s="193"/>
      <c r="D8" s="132"/>
      <c r="E8" s="22"/>
      <c r="F8" s="22"/>
      <c r="G8" s="112" t="s">
        <v>5</v>
      </c>
      <c r="H8" s="113"/>
      <c r="I8" s="175" t="s">
        <v>55</v>
      </c>
      <c r="J8" s="176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1" t="s">
        <v>1</v>
      </c>
      <c r="B9" s="202">
        <v>19155</v>
      </c>
      <c r="C9" s="203"/>
      <c r="D9" s="22"/>
      <c r="E9" s="22"/>
      <c r="F9" s="22"/>
      <c r="G9" s="112" t="s">
        <v>6</v>
      </c>
      <c r="H9" s="113"/>
      <c r="I9" s="175" t="s">
        <v>56</v>
      </c>
      <c r="J9" s="176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9" t="s">
        <v>2</v>
      </c>
      <c r="B10" s="204" t="str">
        <f>'Диагностика КГ'!B10:C10</f>
        <v>ППС</v>
      </c>
      <c r="C10" s="205"/>
      <c r="D10" s="22"/>
      <c r="E10" s="22"/>
      <c r="F10" s="22"/>
      <c r="G10" s="112" t="s">
        <v>7</v>
      </c>
      <c r="H10" s="113"/>
      <c r="I10" s="175" t="s">
        <v>57</v>
      </c>
      <c r="J10" s="176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9" t="s">
        <v>25</v>
      </c>
      <c r="B11" s="76">
        <f>ОТДЕЛЕНИЕ</f>
        <v>12770</v>
      </c>
      <c r="C11" s="76">
        <f>'Диагностика КГ'!C11</f>
        <v>24</v>
      </c>
      <c r="D11" s="25"/>
      <c r="E11" s="23"/>
      <c r="F11" s="23"/>
      <c r="G11" s="112" t="s">
        <v>8</v>
      </c>
      <c r="H11" s="113"/>
      <c r="I11" s="175" t="str">
        <f>'Диагностика КГ'!I11:J11</f>
        <v>_________</v>
      </c>
      <c r="J11" s="176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6" t="s">
        <v>9</v>
      </c>
      <c r="B13" s="127"/>
      <c r="C13" s="128" t="s">
        <v>41</v>
      </c>
      <c r="D13" s="129"/>
      <c r="E13" s="52" t="s">
        <v>42</v>
      </c>
      <c r="F13" s="139" t="s">
        <v>10</v>
      </c>
      <c r="G13" s="140"/>
      <c r="H13" s="140"/>
      <c r="I13" s="209" t="s">
        <v>40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6" t="s">
        <v>29</v>
      </c>
      <c r="B14" s="136"/>
      <c r="C14" s="147"/>
      <c r="D14" s="53" t="s">
        <v>45</v>
      </c>
      <c r="E14" s="160" t="s">
        <v>32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6"/>
      <c r="B15" s="166" t="s">
        <v>49</v>
      </c>
      <c r="C15" s="164"/>
      <c r="D15" s="164"/>
      <c r="E15" s="167"/>
      <c r="F15" s="163" t="s">
        <v>33</v>
      </c>
      <c r="G15" s="167"/>
      <c r="H15" s="163" t="s">
        <v>34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8" t="s">
        <v>18</v>
      </c>
      <c r="B20" s="177" t="s">
        <v>58</v>
      </c>
      <c r="C20" s="178"/>
      <c r="D20" s="77" t="s">
        <v>52</v>
      </c>
      <c r="E20" s="118" t="s">
        <v>31</v>
      </c>
      <c r="F20" s="118"/>
      <c r="G20" s="14">
        <v>0.51666666666666672</v>
      </c>
      <c r="H20" s="118" t="s">
        <v>35</v>
      </c>
      <c r="I20" s="118"/>
      <c r="J20" s="15" t="s">
        <v>59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2"/>
      <c r="E21" s="206" t="s">
        <v>38</v>
      </c>
      <c r="F21" s="207"/>
      <c r="G21" s="207"/>
      <c r="H21" s="207"/>
      <c r="I21" s="207"/>
      <c r="J21" s="208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3"/>
      <c r="B22" s="1"/>
      <c r="C22" s="1"/>
      <c r="D22" s="1" t="s">
        <v>50</v>
      </c>
      <c r="E22" s="172"/>
      <c r="F22" s="173"/>
      <c r="G22" s="173"/>
      <c r="H22" s="173"/>
      <c r="I22" s="173"/>
      <c r="J22" s="174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6" t="s">
        <v>39</v>
      </c>
      <c r="B48" s="197"/>
      <c r="C48" s="82"/>
      <c r="D48" s="1"/>
      <c r="E48" s="173"/>
      <c r="F48" s="173"/>
      <c r="G48" s="173"/>
      <c r="H48" s="173"/>
      <c r="I48" s="173"/>
      <c r="J48" s="174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8" t="s">
        <v>53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4" t="s">
        <v>47</v>
      </c>
      <c r="B54" s="195"/>
      <c r="C54" s="195"/>
      <c r="D54" s="83"/>
      <c r="E54" s="83"/>
      <c r="F54" s="83"/>
      <c r="G54" s="136" t="s">
        <v>24</v>
      </c>
      <c r="H54" s="127"/>
      <c r="I54" s="70"/>
      <c r="J54" s="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G8:H8"/>
    <mergeCell ref="I8:J8"/>
    <mergeCell ref="B8:D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2013-10-27T07:42:21Z</cp:lastPrinted>
  <dcterms:created xsi:type="dcterms:W3CDTF">2006-09-16T00:00:00Z</dcterms:created>
  <dcterms:modified xsi:type="dcterms:W3CDTF">2013-10-27T07:43:36Z</dcterms:modified>
  <cp:category>Рентгенэндоваскулярные хирурги</cp:category>
</cp:coreProperties>
</file>