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<sst xmlns="http://schemas.openxmlformats.org/spreadsheetml/2006/main" count="97" uniqueCount="70">
  <si>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</si>
  <si>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</si>
  <si>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</si>
  <si>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</si>
  <si>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</si>
  <si>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</si>
  <si>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</si>
  <si>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</si>
  <si>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</si>
  <si>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</si>
  <si>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</si>
  <si>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</si>
  <si>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</si>
  <si>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</si>
  <si>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</si>
  <si>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</si>
  <si>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</si>
  <si>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</si>
  <si>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</si>
  <si>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</si>
  <si>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</si>
  <si>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</si>
  <si>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</si>
  <si>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</si>
  <si>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</si>
  <si>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</si>
  <si>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</si>
  <si>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</si>
  <si>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</si>
  <si>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</si>
  <si>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</si>
  <si>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</si>
  <si>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</si>
  <si>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</si>
  <si>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</si>
  <si>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</si>
  <si>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</si>
  <si>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</si>
  <si>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</si>
  <si>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</si>
  <si>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</si>
  <si>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</si>
  <si>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</si>
  <si>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</si>
  <si>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</si>
  <si>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</si>
  <si>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Judkins 7 F</t>
  </si>
  <si>
    <t>Judkins 6 F.</t>
  </si>
  <si>
    <t>норма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</si>
  <si>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</si>
  <si>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</si>
  <si>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</si>
  <si>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</si>
  <si>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</si>
  <si>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 xml:space="preserve"> </t>
  </si>
  <si>
    <t>150062 Ярославль. Ул. Яковлевская 7 тел: (4852) 58-97-81</t>
  </si>
  <si>
    <t>Экстренное стентирование ПКА</t>
  </si>
  <si>
    <t>Кесарева Е.В.</t>
  </si>
  <si>
    <t>Мешалкина И.В.</t>
  </si>
  <si>
    <t>Капралова Е.А.</t>
  </si>
  <si>
    <t>Optiray 350</t>
  </si>
  <si>
    <t>ПРЯМОЕ СТЕНТИРОВАНИЕ ПКА (BMS2)</t>
  </si>
  <si>
    <t>Касаткин В.В.</t>
  </si>
  <si>
    <t>ОКС ПST</t>
  </si>
  <si>
    <t>819.77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</si>
  <si>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 3.5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ПКА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0/4.</t>
    </r>
    <r>
      <rPr>
        <sz val="11"/>
        <color theme="1"/>
        <rFont val="Calibri"/>
        <family val="2"/>
        <charset val="204"/>
        <scheme val="minor"/>
      </rPr>
      <t xml:space="preserve">   В область значимого стеноза среднего сегмента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Sinus 3.5*18</t>
    </r>
    <r>
      <rPr>
        <sz val="11"/>
        <color theme="1"/>
        <rFont val="Calibri"/>
        <family val="2"/>
        <charset val="204"/>
        <scheme val="minor"/>
      </rPr>
      <t xml:space="preserve">, инфляция 14 атм. Далее в область проксимального стеноза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Sinus 3.5*15</t>
    </r>
    <r>
      <rPr>
        <sz val="11"/>
        <color theme="1"/>
        <rFont val="Calibri"/>
        <family val="2"/>
        <charset val="204"/>
        <scheme val="minor"/>
      </rPr>
      <t xml:space="preserve">, инфляция 18 атм. На контрольной ангиограммах стенты расправлены  полностью, проходимы, признаков диссекции, дистальной эмболии нет, кровоток по артерии TIMI 3, ангиографический результат успешный.  Пациент  переводится в БИТ для дальнейшего наблюдения и лечения. </t>
    </r>
  </si>
  <si>
    <t>правый</t>
  </si>
  <si>
    <t>200 ml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</si>
  <si>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60%, стенозы проксимального сегмента ДВ 1 до 65%.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3.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среднего не более 55%, на границе среднего и дистального критический стеноз 90%, на границе проксимального и среднего сегмента ЗМЖА стеноз 70% (диаметр артерии не более 2.75 мм).  TIMI 2-3.                                  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</si>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</sst>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53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55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41702</v>
      </c>
      <c r="C7" s="87">
        <v>0.9375</v>
      </c>
      <c r="D7" s="22"/>
      <c r="E7" s="22"/>
      <c r="F7" s="22"/>
      <c r="G7" s="123" t="s">
        <v>4</v>
      </c>
      <c r="H7" s="124"/>
      <c r="I7" s="151" t="s">
        <v>52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62</v>
      </c>
      <c r="C8" s="130"/>
      <c r="D8" s="22"/>
      <c r="E8" s="22"/>
      <c r="F8" s="22"/>
      <c r="G8" s="125" t="s">
        <v>5</v>
      </c>
      <c r="H8" s="126"/>
      <c r="I8" s="121" t="s">
        <v>58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22298</v>
      </c>
      <c r="C9" s="156"/>
      <c r="D9" s="22"/>
      <c r="E9" s="22"/>
      <c r="F9" s="22"/>
      <c r="G9" s="125" t="s">
        <v>6</v>
      </c>
      <c r="H9" s="126"/>
      <c r="I9" s="121" t="s">
        <v>57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63</v>
      </c>
      <c r="C10" s="154"/>
      <c r="D10" s="22"/>
      <c r="E10" s="22"/>
      <c r="F10" s="22"/>
      <c r="G10" s="125" t="s">
        <v>50</v>
      </c>
      <c r="H10" s="126"/>
      <c r="I10" s="121" t="s">
        <v>59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1495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47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60</v>
      </c>
      <c r="C24" s="128"/>
      <c r="D24" s="13" t="s">
        <v>49</v>
      </c>
      <c r="E24" s="117" t="s">
        <v>28</v>
      </c>
      <c r="F24" s="117"/>
      <c r="G24" s="14"/>
      <c r="H24" s="117" t="s">
        <v>19</v>
      </c>
      <c r="I24" s="117"/>
      <c r="J24" s="15" t="s">
        <v>54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48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68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56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45</v>
      </c>
      <c r="B54" s="90"/>
      <c r="C54" s="90"/>
      <c r="D54" s="133" t="s">
        <v>51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2" workbookViewId="0">
      <selection activeCell="A49" sqref="A49:J5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41</v>
      </c>
      <c r="B1" s="204"/>
      <c r="C1" s="204"/>
      <c r="D1" s="204"/>
      <c r="E1" s="204"/>
      <c r="F1" s="204"/>
      <c r="G1" s="204"/>
      <c r="H1" s="204"/>
      <c r="I1" s="204"/>
      <c r="J1" s="205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6" t="s">
        <v>26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7" t="s">
        <v>53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55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61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>
        <f>'Диагностика КГ'!B7</f>
        <v>41702</v>
      </c>
      <c r="C7" s="79"/>
      <c r="D7" s="22"/>
      <c r="E7" s="22"/>
      <c r="F7" s="22"/>
      <c r="G7" s="123" t="s">
        <v>4</v>
      </c>
      <c r="H7" s="124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Касаткин В.В.</v>
      </c>
      <c r="C8" s="186"/>
      <c r="D8" s="22"/>
      <c r="E8" s="22"/>
      <c r="F8" s="22"/>
      <c r="G8" s="125" t="s">
        <v>5</v>
      </c>
      <c r="H8" s="126"/>
      <c r="I8" s="170" t="str">
        <f>'Диагностика КГ'!I8:J8</f>
        <v>Мешалкина И.В.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22298</v>
      </c>
      <c r="C9" s="169"/>
      <c r="D9" s="22"/>
      <c r="E9" s="22"/>
      <c r="F9" s="22"/>
      <c r="G9" s="125" t="s">
        <v>6</v>
      </c>
      <c r="H9" s="126"/>
      <c r="I9" s="170" t="str">
        <f>'Диагностика КГ'!I9:J9</f>
        <v>Кесарева Е.В.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ПST</v>
      </c>
      <c r="C10" s="173"/>
      <c r="D10" s="22"/>
      <c r="E10" s="22"/>
      <c r="F10" s="22"/>
      <c r="G10" s="125" t="s">
        <v>7</v>
      </c>
      <c r="H10" s="126"/>
      <c r="I10" s="170" t="str">
        <f>'Диагностика КГ'!I10:J10</f>
        <v>Капралова Е.А.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25</v>
      </c>
      <c r="B11" s="76">
        <f>ОТДЕЛЕНИЕ</f>
        <v>1495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0" t="str">
        <f>'Диагностика КГ'!I11:J11</f>
        <v>_________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7" t="s">
        <v>37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27</v>
      </c>
      <c r="B14" s="91"/>
      <c r="C14" s="104"/>
      <c r="D14" s="53" t="s">
        <v>42</v>
      </c>
      <c r="E14" s="187" t="s">
        <v>29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46</v>
      </c>
      <c r="C15" s="191"/>
      <c r="D15" s="191"/>
      <c r="E15" s="194"/>
      <c r="F15" s="190" t="s">
        <v>30</v>
      </c>
      <c r="G15" s="194"/>
      <c r="H15" s="190" t="s">
        <v>31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18</v>
      </c>
      <c r="B20" s="201" t="s">
        <v>44</v>
      </c>
      <c r="C20" s="202"/>
      <c r="D20" s="77" t="s">
        <v>67</v>
      </c>
      <c r="E20" s="117" t="s">
        <v>28</v>
      </c>
      <c r="F20" s="117"/>
      <c r="G20" s="14">
        <v>0.27916666666666667</v>
      </c>
      <c r="H20" s="117" t="s">
        <v>32</v>
      </c>
      <c r="I20" s="117"/>
      <c r="J20" s="15" t="s">
        <v>64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35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208" t="s">
        <v>65</v>
      </c>
      <c r="F22" s="199"/>
      <c r="G22" s="199"/>
      <c r="H22" s="199"/>
      <c r="I22" s="199"/>
      <c r="J22" s="200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3" t="s">
        <v>36</v>
      </c>
      <c r="B48" s="164"/>
      <c r="C48" s="82"/>
      <c r="D48" s="1"/>
      <c r="E48" s="199"/>
      <c r="F48" s="199"/>
      <c r="G48" s="199"/>
      <c r="H48" s="199"/>
      <c r="I48" s="199"/>
      <c r="J48" s="200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37" t="s">
        <v>69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1" t="s">
        <v>45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2014-03-04T20:52:06Z</cp:lastPrinted>
  <dcterms:created xsi:type="dcterms:W3CDTF">2006-09-16T00:00:00Z</dcterms:created>
  <dcterms:modified xsi:type="dcterms:W3CDTF">2014-03-04T20:56:49Z</dcterms:modified>
  <cp:category>Рентгенэндоваскулярные хирурги</cp:category>
</cp:coreProperties>
</file>