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<sst xmlns="http://schemas.openxmlformats.org/spreadsheetml/2006/main" count="97" uniqueCount="69">
  <si>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</si>
  <si>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</si>
  <si>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</si>
  <si>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</si>
  <si>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</si>
  <si>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</si>
  <si>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</si>
  <si>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</si>
  <si>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</si>
  <si>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</si>
  <si>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</si>
  <si>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</si>
  <si>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</si>
  <si>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</si>
  <si>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</si>
  <si>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</si>
  <si>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</si>
  <si>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</si>
  <si>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</si>
  <si>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</si>
  <si>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</si>
  <si>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</si>
  <si>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</si>
  <si>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</si>
  <si>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</si>
  <si>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</si>
  <si>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</si>
  <si>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</si>
  <si>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</si>
  <si>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</si>
  <si>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</si>
  <si>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</si>
  <si>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</si>
  <si>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</si>
  <si>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</si>
  <si>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</si>
  <si>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</si>
  <si>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</si>
  <si>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</si>
  <si>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</si>
  <si>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</si>
  <si>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</si>
  <si>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</si>
  <si>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</si>
  <si>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</si>
  <si>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</si>
  <si>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</si>
  <si>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</si>
  <si>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</si>
  <si>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</si>
  <si>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Шабалин В.А.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</si>
  <si>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</si>
  <si>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</si>
  <si>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Ultravist  370</t>
  </si>
  <si>
    <t>150 ml</t>
  </si>
  <si>
    <t>1836,60 mGy</t>
  </si>
  <si>
    <t>Интродъюссер извлечён</t>
  </si>
  <si>
    <t>Стентирование ПНА  (DES1).</t>
  </si>
  <si>
    <t>ППС</t>
  </si>
  <si>
    <t>100 ml</t>
  </si>
  <si>
    <t>норма</t>
  </si>
  <si>
    <t>Капралова Е.А.</t>
  </si>
  <si>
    <t>Родионова С.М.</t>
  </si>
  <si>
    <t>Леонтьева Т.А.</t>
  </si>
  <si>
    <t>Мурашова О.Н.</t>
  </si>
  <si>
    <t>418,79 mGy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</si>
  <si>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                                      </t>
    </r>
  </si>
  <si>
    <t>1) Контроль места пункции 2) Строгий постельный режим 3) Повязку снять после 14:00 12.11.</t>
  </si>
  <si>
    <t>CD записан.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</si>
</sst>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5" t="s">
        <v>45</v>
      </c>
      <c r="C3" s="146"/>
      <c r="D3" s="146"/>
      <c r="E3" s="146"/>
      <c r="F3" s="146"/>
      <c r="G3" s="146"/>
      <c r="H3" s="146"/>
      <c r="I3" s="146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49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3" t="s">
        <v>39</v>
      </c>
      <c r="C5" s="154"/>
      <c r="D5" s="154"/>
      <c r="E5" s="154"/>
      <c r="F5" s="154"/>
      <c r="G5" s="154"/>
      <c r="H5" s="154"/>
      <c r="I5" s="154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41954</v>
      </c>
      <c r="C7" s="86"/>
      <c r="D7" s="22"/>
      <c r="E7" s="22"/>
      <c r="F7" s="22"/>
      <c r="G7" s="127" t="s">
        <v>4</v>
      </c>
      <c r="H7" s="128"/>
      <c r="I7" s="155" t="s">
        <v>46</v>
      </c>
      <c r="J7" s="156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64</v>
      </c>
      <c r="C8" s="134"/>
      <c r="D8" s="22"/>
      <c r="E8" s="22"/>
      <c r="F8" s="22"/>
      <c r="G8" s="129" t="s">
        <v>5</v>
      </c>
      <c r="H8" s="130"/>
      <c r="I8" s="125" t="s">
        <v>62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59">
        <v>23470</v>
      </c>
      <c r="C9" s="160"/>
      <c r="D9" s="22"/>
      <c r="E9" s="22"/>
      <c r="F9" s="22"/>
      <c r="G9" s="129" t="s">
        <v>6</v>
      </c>
      <c r="H9" s="130"/>
      <c r="I9" s="125" t="s">
        <v>63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7" t="s">
        <v>58</v>
      </c>
      <c r="C10" s="158"/>
      <c r="D10" s="22"/>
      <c r="E10" s="22"/>
      <c r="F10" s="22"/>
      <c r="G10" s="129" t="s">
        <v>44</v>
      </c>
      <c r="H10" s="130"/>
      <c r="I10" s="125" t="s">
        <v>61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13451</v>
      </c>
      <c r="C11" s="87">
        <v>24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53</v>
      </c>
      <c r="C24" s="132"/>
      <c r="D24" s="13" t="s">
        <v>59</v>
      </c>
      <c r="E24" s="121" t="s">
        <v>28</v>
      </c>
      <c r="F24" s="121"/>
      <c r="G24" s="14">
        <v>0.20416666666666669</v>
      </c>
      <c r="H24" s="121" t="s">
        <v>19</v>
      </c>
      <c r="I24" s="121"/>
      <c r="J24" s="15" t="s">
        <v>65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51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60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0" t="s">
        <v>66</v>
      </c>
      <c r="F28" s="151"/>
      <c r="G28" s="151"/>
      <c r="H28" s="151"/>
      <c r="I28" s="151"/>
      <c r="J28" s="15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1"/>
      <c r="F50" s="151"/>
      <c r="G50" s="151"/>
      <c r="H50" s="151"/>
      <c r="I50" s="151"/>
      <c r="J50" s="15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1"/>
      <c r="F51" s="151"/>
      <c r="G51" s="151"/>
      <c r="H51" s="151"/>
      <c r="I51" s="151"/>
      <c r="J51" s="15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67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1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56</v>
      </c>
      <c r="B54" s="94"/>
      <c r="C54" s="94"/>
      <c r="D54" s="137" t="s">
        <v>68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10" t="s">
        <v>40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>
      <c r="A2" s="213" t="s">
        <v>26</v>
      </c>
      <c r="B2" s="185"/>
      <c r="C2" s="185"/>
      <c r="D2" s="185"/>
      <c r="E2" s="185"/>
      <c r="F2" s="185"/>
      <c r="G2" s="185"/>
      <c r="H2" s="185"/>
      <c r="I2" s="185"/>
      <c r="J2" s="186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>
      <c r="A3" s="214" t="s">
        <v>45</v>
      </c>
      <c r="B3" s="185"/>
      <c r="C3" s="185"/>
      <c r="D3" s="185"/>
      <c r="E3" s="185"/>
      <c r="F3" s="185"/>
      <c r="G3" s="185"/>
      <c r="H3" s="185"/>
      <c r="I3" s="185"/>
      <c r="J3" s="186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>
      <c r="A4" s="184" t="s">
        <v>49</v>
      </c>
      <c r="B4" s="185"/>
      <c r="C4" s="185"/>
      <c r="D4" s="185"/>
      <c r="E4" s="185"/>
      <c r="F4" s="185"/>
      <c r="G4" s="185"/>
      <c r="H4" s="185"/>
      <c r="I4" s="185"/>
      <c r="J4" s="186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>
      <c r="A5" s="187" t="s">
        <v>57</v>
      </c>
      <c r="B5" s="188"/>
      <c r="C5" s="188"/>
      <c r="D5" s="188"/>
      <c r="E5" s="188"/>
      <c r="F5" s="188"/>
      <c r="G5" s="188"/>
      <c r="H5" s="188"/>
      <c r="I5" s="188"/>
      <c r="J5" s="189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>
      <c r="A7" s="49" t="s">
        <v>0</v>
      </c>
      <c r="B7" s="75">
        <f>'Диагностика КГ'!B7</f>
        <v>41954</v>
      </c>
      <c r="C7" s="79"/>
      <c r="D7" s="22"/>
      <c r="E7" s="22"/>
      <c r="F7" s="22"/>
      <c r="G7" s="127" t="s">
        <v>4</v>
      </c>
      <c r="H7" s="128"/>
      <c r="I7" s="190" t="str">
        <f>'Диагностика КГ'!I7:J7</f>
        <v>Щербаков А.С.</v>
      </c>
      <c r="J7" s="191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>
      <c r="A8" s="50" t="s">
        <v>3</v>
      </c>
      <c r="B8" s="175" t="str">
        <f>'Диагностика КГ'!B8:C8</f>
        <v>Мурашова О.Н.</v>
      </c>
      <c r="C8" s="192"/>
      <c r="D8" s="22"/>
      <c r="E8" s="22"/>
      <c r="F8" s="22"/>
      <c r="G8" s="129" t="s">
        <v>5</v>
      </c>
      <c r="H8" s="130"/>
      <c r="I8" s="175" t="str">
        <f>'Диагностика КГ'!I8:J8</f>
        <v>Родионова С.М.</v>
      </c>
      <c r="J8" s="176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>
      <c r="A9" s="51" t="s">
        <v>1</v>
      </c>
      <c r="B9" s="173">
        <f>'Диагностика КГ'!B9:C9</f>
        <v>23470</v>
      </c>
      <c r="C9" s="174"/>
      <c r="D9" s="22"/>
      <c r="E9" s="22"/>
      <c r="F9" s="22"/>
      <c r="G9" s="129" t="s">
        <v>6</v>
      </c>
      <c r="H9" s="130"/>
      <c r="I9" s="175" t="s">
        <v>50</v>
      </c>
      <c r="J9" s="176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>
      <c r="A10" s="49" t="s">
        <v>2</v>
      </c>
      <c r="B10" s="177" t="str">
        <f>'Диагностика КГ'!B10:C10</f>
        <v>ППС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Капралова Е.А.</v>
      </c>
      <c r="J10" s="176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>
      <c r="A11" s="49" t="s">
        <v>25</v>
      </c>
      <c r="B11" s="76">
        <f>ОТДЕЛЕНИЕ</f>
        <v>13451</v>
      </c>
      <c r="C11" s="76">
        <f>'Диагностика КГ'!C11</f>
        <v>24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182" t="s">
        <v>48</v>
      </c>
      <c r="J13" s="183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>
      <c r="A14" s="107" t="s">
        <v>27</v>
      </c>
      <c r="B14" s="95"/>
      <c r="C14" s="108"/>
      <c r="D14" s="53" t="s">
        <v>41</v>
      </c>
      <c r="E14" s="193" t="s">
        <v>29</v>
      </c>
      <c r="F14" s="194"/>
      <c r="G14" s="194"/>
      <c r="H14" s="194"/>
      <c r="I14" s="194"/>
      <c r="J14" s="195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>
      <c r="A15" s="56"/>
      <c r="B15" s="199" t="s">
        <v>47</v>
      </c>
      <c r="C15" s="197"/>
      <c r="D15" s="197"/>
      <c r="E15" s="200"/>
      <c r="F15" s="196" t="s">
        <v>30</v>
      </c>
      <c r="G15" s="200"/>
      <c r="H15" s="196" t="s">
        <v>31</v>
      </c>
      <c r="I15" s="197"/>
      <c r="J15" s="198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>
      <c r="A20" s="78" t="s">
        <v>18</v>
      </c>
      <c r="B20" s="208" t="s">
        <v>53</v>
      </c>
      <c r="C20" s="209"/>
      <c r="D20" s="77" t="s">
        <v>54</v>
      </c>
      <c r="E20" s="121" t="s">
        <v>28</v>
      </c>
      <c r="F20" s="121"/>
      <c r="G20" s="88">
        <v>0.41666666666666669</v>
      </c>
      <c r="H20" s="121" t="s">
        <v>32</v>
      </c>
      <c r="I20" s="121"/>
      <c r="J20" s="15" t="s">
        <v>55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>
      <c r="A22" s="73"/>
      <c r="B22" s="1"/>
      <c r="C22" s="1"/>
      <c r="D22" s="1"/>
      <c r="E22" s="205"/>
      <c r="F22" s="206"/>
      <c r="G22" s="206"/>
      <c r="H22" s="206"/>
      <c r="I22" s="206"/>
      <c r="J22" s="207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>
      <c r="A23" s="73"/>
      <c r="B23" s="1"/>
      <c r="C23" s="1"/>
      <c r="D23" s="74"/>
      <c r="E23" s="206"/>
      <c r="F23" s="206"/>
      <c r="G23" s="206"/>
      <c r="H23" s="206"/>
      <c r="I23" s="206"/>
      <c r="J23" s="207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>
      <c r="A24" s="73"/>
      <c r="B24" s="1"/>
      <c r="C24" s="1"/>
      <c r="D24" s="1"/>
      <c r="E24" s="206"/>
      <c r="F24" s="206"/>
      <c r="G24" s="206"/>
      <c r="H24" s="206"/>
      <c r="I24" s="206"/>
      <c r="J24" s="207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>
      <c r="A25" s="73"/>
      <c r="B25" s="1"/>
      <c r="C25" s="1"/>
      <c r="D25" s="1"/>
      <c r="E25" s="206"/>
      <c r="F25" s="206"/>
      <c r="G25" s="206"/>
      <c r="H25" s="206"/>
      <c r="I25" s="206"/>
      <c r="J25" s="207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>
      <c r="A26" s="73"/>
      <c r="B26" s="1"/>
      <c r="C26" s="1"/>
      <c r="D26" s="1"/>
      <c r="E26" s="206"/>
      <c r="F26" s="206"/>
      <c r="G26" s="206"/>
      <c r="H26" s="206"/>
      <c r="I26" s="206"/>
      <c r="J26" s="207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>
      <c r="A27" s="73"/>
      <c r="B27" s="1"/>
      <c r="C27" s="1"/>
      <c r="D27" s="67"/>
      <c r="E27" s="206"/>
      <c r="F27" s="206"/>
      <c r="G27" s="206"/>
      <c r="H27" s="206"/>
      <c r="I27" s="206"/>
      <c r="J27" s="207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>
      <c r="A28" s="73"/>
      <c r="B28" s="1"/>
      <c r="C28" s="1"/>
      <c r="D28" s="1"/>
      <c r="E28" s="206"/>
      <c r="F28" s="206"/>
      <c r="G28" s="206"/>
      <c r="H28" s="206"/>
      <c r="I28" s="206"/>
      <c r="J28" s="207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>
      <c r="A29" s="73"/>
      <c r="B29" s="1"/>
      <c r="C29" s="1"/>
      <c r="D29" s="1"/>
      <c r="E29" s="206"/>
      <c r="F29" s="206"/>
      <c r="G29" s="206"/>
      <c r="H29" s="206"/>
      <c r="I29" s="206"/>
      <c r="J29" s="207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>
      <c r="A30" s="73"/>
      <c r="B30" s="1"/>
      <c r="C30" s="1"/>
      <c r="D30" s="1"/>
      <c r="E30" s="206"/>
      <c r="F30" s="206"/>
      <c r="G30" s="206"/>
      <c r="H30" s="206"/>
      <c r="I30" s="206"/>
      <c r="J30" s="207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>
      <c r="A31" s="73"/>
      <c r="B31" s="1"/>
      <c r="C31" s="1"/>
      <c r="D31" s="1"/>
      <c r="E31" s="206"/>
      <c r="F31" s="206"/>
      <c r="G31" s="206"/>
      <c r="H31" s="206"/>
      <c r="I31" s="206"/>
      <c r="J31" s="207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>
      <c r="A32" s="73"/>
      <c r="B32" s="1"/>
      <c r="C32" s="1"/>
      <c r="D32" s="1"/>
      <c r="E32" s="206"/>
      <c r="F32" s="206"/>
      <c r="G32" s="206"/>
      <c r="H32" s="206"/>
      <c r="I32" s="206"/>
      <c r="J32" s="207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>
      <c r="A33" s="73"/>
      <c r="B33" s="1"/>
      <c r="C33" s="1"/>
      <c r="D33" s="1"/>
      <c r="E33" s="206"/>
      <c r="F33" s="206"/>
      <c r="G33" s="206"/>
      <c r="H33" s="206"/>
      <c r="I33" s="206"/>
      <c r="J33" s="207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>
      <c r="A34" s="73"/>
      <c r="B34" s="1"/>
      <c r="C34" s="1"/>
      <c r="D34" s="1"/>
      <c r="E34" s="206"/>
      <c r="F34" s="206"/>
      <c r="G34" s="206"/>
      <c r="H34" s="206"/>
      <c r="I34" s="206"/>
      <c r="J34" s="207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>
      <c r="A35" s="73"/>
      <c r="B35" s="1"/>
      <c r="C35" s="1"/>
      <c r="D35" s="1"/>
      <c r="E35" s="206"/>
      <c r="F35" s="206"/>
      <c r="G35" s="206"/>
      <c r="H35" s="206"/>
      <c r="I35" s="206"/>
      <c r="J35" s="207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>
      <c r="A36" s="73"/>
      <c r="B36" s="1"/>
      <c r="C36" s="1"/>
      <c r="D36" s="1"/>
      <c r="E36" s="206"/>
      <c r="F36" s="206"/>
      <c r="G36" s="206"/>
      <c r="H36" s="206"/>
      <c r="I36" s="206"/>
      <c r="J36" s="207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>
      <c r="A37" s="73"/>
      <c r="B37" s="1"/>
      <c r="C37" s="1"/>
      <c r="D37" s="1"/>
      <c r="E37" s="206"/>
      <c r="F37" s="206"/>
      <c r="G37" s="206"/>
      <c r="H37" s="206"/>
      <c r="I37" s="206"/>
      <c r="J37" s="207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>
      <c r="A38" s="73"/>
      <c r="B38" s="1"/>
      <c r="C38" s="1"/>
      <c r="D38" s="1"/>
      <c r="E38" s="206"/>
      <c r="F38" s="206"/>
      <c r="G38" s="206"/>
      <c r="H38" s="206"/>
      <c r="I38" s="206"/>
      <c r="J38" s="207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>
      <c r="A39" s="73"/>
      <c r="B39" s="1"/>
      <c r="C39" s="1"/>
      <c r="D39" s="1"/>
      <c r="E39" s="206"/>
      <c r="F39" s="206"/>
      <c r="G39" s="206"/>
      <c r="H39" s="206"/>
      <c r="I39" s="206"/>
      <c r="J39" s="207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>
      <c r="A40" s="73"/>
      <c r="B40" s="1"/>
      <c r="C40" s="1"/>
      <c r="D40" s="1"/>
      <c r="E40" s="206"/>
      <c r="F40" s="206"/>
      <c r="G40" s="206"/>
      <c r="H40" s="206"/>
      <c r="I40" s="206"/>
      <c r="J40" s="207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>
      <c r="A41" s="73"/>
      <c r="B41" s="1"/>
      <c r="C41" s="1"/>
      <c r="D41" s="1"/>
      <c r="E41" s="206"/>
      <c r="F41" s="206"/>
      <c r="G41" s="206"/>
      <c r="H41" s="206"/>
      <c r="I41" s="206"/>
      <c r="J41" s="207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>
      <c r="A42" s="73"/>
      <c r="B42" s="1"/>
      <c r="C42" s="1"/>
      <c r="D42" s="1"/>
      <c r="E42" s="206"/>
      <c r="F42" s="206"/>
      <c r="G42" s="206"/>
      <c r="H42" s="206"/>
      <c r="I42" s="206"/>
      <c r="J42" s="207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>
      <c r="A43" s="73"/>
      <c r="B43" s="1"/>
      <c r="C43" s="1"/>
      <c r="D43" s="1"/>
      <c r="E43" s="206"/>
      <c r="F43" s="206"/>
      <c r="G43" s="206"/>
      <c r="H43" s="206"/>
      <c r="I43" s="206"/>
      <c r="J43" s="207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>
      <c r="A44" s="73"/>
      <c r="B44" s="1"/>
      <c r="C44" s="1"/>
      <c r="D44" s="1"/>
      <c r="E44" s="206"/>
      <c r="F44" s="206"/>
      <c r="G44" s="206"/>
      <c r="H44" s="206"/>
      <c r="I44" s="206"/>
      <c r="J44" s="207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>
      <c r="A45" s="73"/>
      <c r="B45" s="1"/>
      <c r="C45" s="1"/>
      <c r="D45" s="1"/>
      <c r="E45" s="206"/>
      <c r="F45" s="206"/>
      <c r="G45" s="206"/>
      <c r="H45" s="206"/>
      <c r="I45" s="206"/>
      <c r="J45" s="207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>
      <c r="A46" s="73"/>
      <c r="B46" s="1"/>
      <c r="C46" s="1"/>
      <c r="D46" s="1"/>
      <c r="E46" s="206"/>
      <c r="F46" s="206"/>
      <c r="G46" s="206"/>
      <c r="H46" s="206"/>
      <c r="I46" s="206"/>
      <c r="J46" s="207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>
      <c r="A47" s="73"/>
      <c r="B47" s="1"/>
      <c r="C47" s="1"/>
      <c r="D47" s="1"/>
      <c r="E47" s="206"/>
      <c r="F47" s="206"/>
      <c r="G47" s="206"/>
      <c r="H47" s="206"/>
      <c r="I47" s="206"/>
      <c r="J47" s="207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>
      <c r="A48" s="167" t="s">
        <v>36</v>
      </c>
      <c r="B48" s="168"/>
      <c r="C48" s="82"/>
      <c r="D48" s="1"/>
      <c r="E48" s="206"/>
      <c r="F48" s="206"/>
      <c r="G48" s="206"/>
      <c r="H48" s="206"/>
      <c r="I48" s="206"/>
      <c r="J48" s="207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>
      <c r="A49" s="169" t="s">
        <v>52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>
      <c r="A54" s="165" t="s">
        <v>56</v>
      </c>
      <c r="B54" s="166"/>
      <c r="C54" s="166"/>
      <c r="D54" s="83"/>
      <c r="E54" s="83"/>
      <c r="F54" s="83"/>
      <c r="G54" s="95" t="s">
        <v>24</v>
      </c>
      <c r="H54" s="96"/>
      <c r="I54" s="70"/>
      <c r="J54" s="71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2014-11-11T15:43:22Z</cp:lastPrinted>
  <dcterms:created xsi:type="dcterms:W3CDTF">2006-09-16T00:00:00Z</dcterms:created>
  <dcterms:modified xsi:type="dcterms:W3CDTF">2014-11-11T15:44:57Z</dcterms:modified>
  <cp:category>Рентгенэндоваскулярные хирурги</cp:category>
</cp:coreProperties>
</file>