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I9"/>
  <c r="I7"/>
  <c r="B9"/>
  <c r="B8"/>
  <c r="I11"/>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<sst xmlns="http://schemas.openxmlformats.org/spreadsheetml/2006/main" count="98" uniqueCount="70">
  <si>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</si>
  <si>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</si>
  <si>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</si>
  <si>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</si>
  <si>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</si>
  <si>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</si>
  <si>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</si>
  <si>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</si>
  <si>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</si>
  <si>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</si>
  <si>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</si>
  <si>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</si>
  <si>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</si>
  <si>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</si>
  <si>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</si>
  <si>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</si>
  <si>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</si>
  <si>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</si>
  <si>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</si>
  <si>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</si>
  <si>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</si>
  <si>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</si>
  <si>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</si>
  <si>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</si>
  <si>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</si>
  <si>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</si>
  <si>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</si>
  <si>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</si>
  <si>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</si>
  <si>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</si>
  <si>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</si>
  <si>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</si>
  <si>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</si>
  <si>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</si>
  <si>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</si>
  <si>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</si>
  <si>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</si>
  <si>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</si>
  <si>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</si>
  <si>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</si>
  <si>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</si>
  <si>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</si>
  <si>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</si>
  <si>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</si>
  <si>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</si>
  <si>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</si>
  <si>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</si>
  <si>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</si>
  <si>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</si>
  <si>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</si>
  <si>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</si>
  <si>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</si>
  <si>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</si>
  <si>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</si>
  <si>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ОКС ПST</t>
  </si>
  <si>
    <t>Интродъюссер оставлен</t>
  </si>
  <si>
    <t>Леонтьева Т.А.</t>
  </si>
  <si>
    <t>Капралова Е.А.</t>
  </si>
  <si>
    <t>Экстренная реканализация и стентирование ПНА.</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</si>
  <si>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</si>
  <si>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Цветкова М.В.</t>
  </si>
  <si>
    <t>Юнигексол 350</t>
  </si>
  <si>
    <t>Шутова Л.Н.</t>
  </si>
  <si>
    <t>Ташлыков М.А.</t>
  </si>
  <si>
    <t>правый</t>
  </si>
  <si>
    <t>100 ml</t>
  </si>
  <si>
    <t>864,79 mGy</t>
  </si>
  <si>
    <r>
      <t xml:space="preserve">Устье ЛКА  катетеризировано проводниковым катетером </t>
    </r>
    <r>
      <rPr>
        <b/>
        <sz val="11"/>
        <color theme="1"/>
        <rFont val="Calibri"/>
        <family val="2"/>
        <charset val="204"/>
        <scheme val="minor"/>
      </rPr>
      <t>Asahi ZenyteEX JL 3.5 6 Fr</t>
    </r>
    <r>
      <rPr>
        <sz val="11"/>
        <color theme="1"/>
        <rFont val="Calibri"/>
        <family val="2"/>
        <charset val="204"/>
        <scheme val="minor"/>
      </rPr>
      <t xml:space="preserve">.  Выполнена реканализация баллонным катетером </t>
    </r>
    <r>
      <rPr>
        <b/>
        <sz val="11"/>
        <color theme="1"/>
        <rFont val="Calibri"/>
        <family val="2"/>
        <charset val="204"/>
        <scheme val="minor"/>
      </rPr>
      <t>Колибри 2.5 - 20</t>
    </r>
    <r>
      <rPr>
        <sz val="11"/>
        <color theme="1"/>
        <rFont val="Calibri"/>
        <family val="2"/>
        <charset val="204"/>
        <scheme val="minor"/>
      </rPr>
      <t xml:space="preserve"> мм давлением 9  атм. Далее в зону пролонгированного стеноза среднего сегмента ПНА позиционирован  и имплантирован</t>
    </r>
    <r>
      <rPr>
        <b/>
        <sz val="11"/>
        <color theme="1"/>
        <rFont val="Calibri"/>
        <family val="2"/>
        <charset val="204"/>
        <scheme val="minor"/>
      </rPr>
      <t xml:space="preserve"> BMS Sinus 2.75 х 28</t>
    </r>
    <r>
      <rPr>
        <sz val="11"/>
        <color theme="1"/>
        <rFont val="Calibri"/>
        <family val="2"/>
        <charset val="204"/>
        <scheme val="minor"/>
      </rPr>
      <t xml:space="preserve"> мм, имплантация давлением 11 атм, 40 сек. На контрольной съемке cтент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</si>
  <si>
    <t>Реканализация и стентирование ПНА  (BMS1).</t>
  </si>
  <si>
    <r>
      <t xml:space="preserve">Бассейн ПНА - </t>
    </r>
    <r>
      <rPr>
        <sz val="11"/>
        <color theme="1"/>
        <rFont val="Times New Roman"/>
        <family val="1"/>
        <charset val="204"/>
      </rPr>
      <t xml:space="preserve">острая субтотальная окклюзия от среднего секмента. (TTG 4) с градацией антеградного кровотока TIMI I.  </t>
    </r>
    <r>
      <rPr>
        <i/>
        <sz val="11"/>
        <color theme="1"/>
        <rFont val="Times New Roman"/>
        <family val="1"/>
        <charset val="204"/>
      </rPr>
      <t>ОЦЕНКА после ЧКВ</t>
    </r>
    <r>
      <rPr>
        <sz val="11"/>
        <color theme="1"/>
        <rFont val="Times New Roman"/>
        <family val="1"/>
        <charset val="204"/>
      </rPr>
      <t xml:space="preserve">: множественные стенозы среднего по 60%,   </t>
    </r>
    <r>
      <rPr>
        <b/>
        <sz val="11"/>
        <color theme="1"/>
        <rFont val="Times New Roman"/>
        <family val="1"/>
        <charset val="204"/>
      </rPr>
      <t>Бассейн ОА:</t>
    </r>
    <r>
      <rPr>
        <sz val="11"/>
        <color theme="1"/>
        <rFont val="Times New Roman"/>
        <family val="1"/>
        <charset val="204"/>
      </rPr>
      <t xml:space="preserve"> состояние после стентирования проксимального сегмента ОА от 2010г. Стент полностью проходим без признаков рестенозирования. Определяется стенозы проксимального сегмента ВТК 45%. Градация антеградного кровотока  TIMI III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30%, пролонгированный стеноз среднего сегмента 65%, устьевой стеноз ВОК (диаметр 2 мм) 85%, стеноз ср/3 ЗНА 75% (диаметр ветки на данном участке не более 2.2. мм) . TIMI III.   Умеренные межсистемные коллатерали из СВ ЗНА в СВ среднего сегмента ПНА.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</si>
</sst>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40</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45</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49</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39</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41957</v>
      </c>
      <c r="C7" s="86">
        <v>0.52083333333333337</v>
      </c>
      <c r="D7" s="22"/>
      <c r="E7" s="22"/>
      <c r="F7" s="22"/>
      <c r="G7" s="127" t="s">
        <v>4</v>
      </c>
      <c r="H7" s="128"/>
      <c r="I7" s="107" t="s">
        <v>46</v>
      </c>
      <c r="J7" s="108"/>
      <c r="K7" s="140"/>
      <c r="L7" s="140"/>
      <c r="M7" s="140"/>
      <c r="N7" s="140"/>
      <c r="O7" s="140"/>
      <c r="P7" s="140"/>
      <c r="Q7" s="140"/>
      <c r="R7" s="140"/>
      <c r="S7" s="140"/>
      <c r="T7" s="140"/>
      <c r="U7" s="140"/>
      <c r="V7" s="140"/>
    </row>
    <row r="8" spans="1:22" ht="26.25">
      <c r="A8" s="50" t="s">
        <v>3</v>
      </c>
      <c r="B8" s="131" t="s">
        <v>63</v>
      </c>
      <c r="C8" s="132"/>
      <c r="D8" s="22"/>
      <c r="E8" s="22"/>
      <c r="F8" s="22"/>
      <c r="G8" s="115" t="s">
        <v>5</v>
      </c>
      <c r="H8" s="116"/>
      <c r="I8" s="109" t="s">
        <v>62</v>
      </c>
      <c r="J8" s="110"/>
      <c r="K8" s="140"/>
      <c r="L8" s="140"/>
      <c r="M8" s="140"/>
      <c r="N8" s="140"/>
      <c r="O8" s="140"/>
      <c r="P8" s="140"/>
      <c r="Q8" s="140"/>
      <c r="R8" s="140"/>
      <c r="S8" s="140"/>
      <c r="T8" s="140"/>
      <c r="U8" s="140"/>
      <c r="V8" s="140"/>
    </row>
    <row r="9" spans="1:22" ht="25.5">
      <c r="A9" s="51" t="s">
        <v>1</v>
      </c>
      <c r="B9" s="113">
        <v>18138</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c r="A10" s="49" t="s">
        <v>2</v>
      </c>
      <c r="B10" s="111" t="s">
        <v>54</v>
      </c>
      <c r="C10" s="112"/>
      <c r="D10" s="22"/>
      <c r="E10" s="22"/>
      <c r="F10" s="22"/>
      <c r="G10" s="115" t="s">
        <v>44</v>
      </c>
      <c r="H10" s="116"/>
      <c r="I10" s="109" t="s">
        <v>57</v>
      </c>
      <c r="J10" s="110"/>
      <c r="K10" s="140"/>
      <c r="L10" s="140"/>
      <c r="M10" s="140"/>
      <c r="N10" s="140"/>
      <c r="O10" s="140"/>
      <c r="P10" s="140"/>
      <c r="Q10" s="140"/>
      <c r="R10" s="140"/>
      <c r="S10" s="140"/>
      <c r="T10" s="140"/>
      <c r="U10" s="140"/>
      <c r="V10" s="140"/>
    </row>
    <row r="11" spans="1:22" ht="15" customHeight="1">
      <c r="A11" s="49" t="s">
        <v>25</v>
      </c>
      <c r="B11" s="85">
        <v>8023</v>
      </c>
      <c r="C11" s="87">
        <v>35</v>
      </c>
      <c r="D11" s="25"/>
      <c r="E11" s="23"/>
      <c r="F11" s="23"/>
      <c r="G11" s="115" t="s">
        <v>8</v>
      </c>
      <c r="H11" s="116"/>
      <c r="I11" s="109" t="s">
        <v>42</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37</v>
      </c>
      <c r="D13" s="136"/>
      <c r="E13" s="52" t="s">
        <v>38</v>
      </c>
      <c r="F13" s="146" t="s">
        <v>10</v>
      </c>
      <c r="G13" s="147"/>
      <c r="H13" s="147"/>
      <c r="I13" s="144" t="s">
        <v>48</v>
      </c>
      <c r="J13" s="145"/>
      <c r="K13" s="140"/>
      <c r="L13" s="140"/>
      <c r="M13" s="140"/>
      <c r="N13" s="140"/>
      <c r="O13" s="140"/>
      <c r="P13" s="140"/>
      <c r="Q13" s="140"/>
      <c r="R13" s="140"/>
      <c r="S13" s="140"/>
      <c r="T13" s="140"/>
      <c r="U13" s="140"/>
      <c r="V13" s="140"/>
    </row>
    <row r="14" spans="1:22" ht="15.75">
      <c r="A14" s="133" t="s">
        <v>27</v>
      </c>
      <c r="B14" s="143"/>
      <c r="C14" s="154"/>
      <c r="D14" s="53" t="s">
        <v>41</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43</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61</v>
      </c>
      <c r="C24" s="130"/>
      <c r="D24" s="13" t="s">
        <v>52</v>
      </c>
      <c r="E24" s="123" t="s">
        <v>28</v>
      </c>
      <c r="F24" s="123"/>
      <c r="G24" s="14"/>
      <c r="H24" s="123" t="s">
        <v>19</v>
      </c>
      <c r="I24" s="123"/>
      <c r="J24" s="15" t="s">
        <v>53</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64</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51</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69</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58</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55</v>
      </c>
      <c r="B54" s="142"/>
      <c r="C54" s="142"/>
      <c r="D54" s="89" t="s">
        <v>50</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40</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45</v>
      </c>
      <c r="B3" s="187"/>
      <c r="C3" s="187"/>
      <c r="D3" s="187"/>
      <c r="E3" s="187"/>
      <c r="F3" s="187"/>
      <c r="G3" s="187"/>
      <c r="H3" s="187"/>
      <c r="I3" s="187"/>
      <c r="J3" s="188"/>
      <c r="K3" s="176"/>
      <c r="L3" s="176"/>
      <c r="M3" s="176"/>
      <c r="N3" s="176"/>
      <c r="O3" s="176"/>
      <c r="P3" s="176"/>
      <c r="Q3" s="176"/>
      <c r="R3" s="176"/>
      <c r="S3" s="176"/>
      <c r="T3" s="176"/>
    </row>
    <row r="4" spans="1:20" ht="15.75" customHeight="1">
      <c r="A4" s="190" t="s">
        <v>49</v>
      </c>
      <c r="B4" s="187"/>
      <c r="C4" s="187"/>
      <c r="D4" s="187"/>
      <c r="E4" s="187"/>
      <c r="F4" s="187"/>
      <c r="G4" s="187"/>
      <c r="H4" s="187"/>
      <c r="I4" s="187"/>
      <c r="J4" s="188"/>
      <c r="K4" s="176"/>
      <c r="L4" s="176"/>
      <c r="M4" s="176"/>
      <c r="N4" s="176"/>
      <c r="O4" s="176"/>
      <c r="P4" s="176"/>
      <c r="Q4" s="176"/>
      <c r="R4" s="176"/>
      <c r="S4" s="176"/>
      <c r="T4" s="176"/>
    </row>
    <row r="5" spans="1:20" ht="19.5" customHeight="1">
      <c r="A5" s="191" t="s">
        <v>68</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41957</v>
      </c>
      <c r="C7" s="79">
        <v>0.52430555555555558</v>
      </c>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Ташлыков М.А.</v>
      </c>
      <c r="C8" s="196"/>
      <c r="D8" s="22"/>
      <c r="E8" s="22"/>
      <c r="F8" s="22"/>
      <c r="G8" s="115" t="s">
        <v>5</v>
      </c>
      <c r="H8" s="116"/>
      <c r="I8" s="179" t="str">
        <f>'Диагностика КГ'!I8:J8</f>
        <v>Шутова Л.Н.</v>
      </c>
      <c r="J8" s="180"/>
      <c r="K8" s="176"/>
      <c r="L8" s="176"/>
      <c r="M8" s="176"/>
      <c r="N8" s="176"/>
      <c r="O8" s="176"/>
      <c r="P8" s="176"/>
      <c r="Q8" s="176"/>
      <c r="R8" s="176"/>
      <c r="S8" s="176"/>
      <c r="T8" s="176"/>
    </row>
    <row r="9" spans="1:20" ht="24.75" customHeight="1">
      <c r="A9" s="51" t="s">
        <v>1</v>
      </c>
      <c r="B9" s="205">
        <f>'Диагностика КГ'!B9:C9</f>
        <v>18138</v>
      </c>
      <c r="C9" s="206"/>
      <c r="D9" s="22"/>
      <c r="E9" s="22"/>
      <c r="F9" s="22"/>
      <c r="G9" s="115" t="s">
        <v>6</v>
      </c>
      <c r="H9" s="116"/>
      <c r="I9" s="179" t="str">
        <f>'Диагностика КГ'!I9:J9</f>
        <v>Леонтьева Т.А.</v>
      </c>
      <c r="J9" s="180"/>
      <c r="K9" s="176"/>
      <c r="L9" s="176"/>
      <c r="M9" s="176"/>
      <c r="N9" s="176"/>
      <c r="O9" s="176"/>
      <c r="P9" s="176"/>
      <c r="Q9" s="176"/>
      <c r="R9" s="176"/>
      <c r="S9" s="176"/>
      <c r="T9" s="176"/>
    </row>
    <row r="10" spans="1:20" ht="15.75">
      <c r="A10" s="49" t="s">
        <v>2</v>
      </c>
      <c r="B10" s="207" t="str">
        <f>'Диагностика КГ'!B10:C10</f>
        <v>ОКС ПST</v>
      </c>
      <c r="C10" s="208"/>
      <c r="D10" s="22"/>
      <c r="E10" s="22"/>
      <c r="F10" s="22"/>
      <c r="G10" s="115" t="s">
        <v>7</v>
      </c>
      <c r="H10" s="116"/>
      <c r="I10" s="179" t="s">
        <v>60</v>
      </c>
      <c r="J10" s="180"/>
      <c r="K10" s="176"/>
      <c r="L10" s="176"/>
      <c r="M10" s="176"/>
      <c r="N10" s="176"/>
      <c r="O10" s="176"/>
      <c r="P10" s="176"/>
      <c r="Q10" s="176"/>
      <c r="R10" s="176"/>
      <c r="S10" s="176"/>
      <c r="T10" s="176"/>
    </row>
    <row r="11" spans="1:20" ht="15.75" customHeight="1">
      <c r="A11" s="49" t="s">
        <v>25</v>
      </c>
      <c r="B11" s="76">
        <f>ОТДЕЛЕНИЕ</f>
        <v>8023</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37</v>
      </c>
      <c r="D13" s="136"/>
      <c r="E13" s="52" t="s">
        <v>38</v>
      </c>
      <c r="F13" s="146" t="s">
        <v>10</v>
      </c>
      <c r="G13" s="147"/>
      <c r="H13" s="147"/>
      <c r="I13" s="212" t="s">
        <v>48</v>
      </c>
      <c r="J13" s="213"/>
      <c r="K13" s="176"/>
      <c r="L13" s="176"/>
      <c r="M13" s="176"/>
      <c r="N13" s="176"/>
      <c r="O13" s="176"/>
      <c r="P13" s="176"/>
      <c r="Q13" s="176"/>
      <c r="R13" s="176"/>
      <c r="S13" s="176"/>
      <c r="T13" s="176"/>
    </row>
    <row r="14" spans="1:20" ht="15.75">
      <c r="A14" s="133" t="s">
        <v>27</v>
      </c>
      <c r="B14" s="143"/>
      <c r="C14" s="154"/>
      <c r="D14" s="53" t="s">
        <v>41</v>
      </c>
      <c r="E14" s="165" t="s">
        <v>29</v>
      </c>
      <c r="F14" s="166"/>
      <c r="G14" s="166"/>
      <c r="H14" s="166"/>
      <c r="I14" s="166"/>
      <c r="J14" s="167"/>
      <c r="K14" s="176"/>
      <c r="L14" s="176"/>
      <c r="M14" s="176"/>
      <c r="N14" s="176"/>
      <c r="O14" s="176"/>
      <c r="P14" s="176"/>
      <c r="Q14" s="176"/>
      <c r="R14" s="176"/>
      <c r="S14" s="176"/>
      <c r="T14" s="176"/>
    </row>
    <row r="15" spans="1:20" ht="16.5">
      <c r="A15" s="56"/>
      <c r="B15" s="171" t="s">
        <v>47</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61</v>
      </c>
      <c r="C20" s="182"/>
      <c r="D20" s="77" t="s">
        <v>65</v>
      </c>
      <c r="E20" s="123" t="s">
        <v>28</v>
      </c>
      <c r="F20" s="123"/>
      <c r="G20" s="88">
        <v>0.25416666666666665</v>
      </c>
      <c r="H20" s="123" t="s">
        <v>32</v>
      </c>
      <c r="I20" s="123"/>
      <c r="J20" s="15" t="s">
        <v>66</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67</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59</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55</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2014-11-14T12:32:12Z</cp:lastPrinted>
  <dcterms:created xsi:type="dcterms:W3CDTF">2006-09-16T00:00:00Z</dcterms:created>
  <dcterms:modified xsi:type="dcterms:W3CDTF">2014-11-14T12:32:13Z</dcterms:modified>
  <cp:category>Рентгенэндоваскулярные хирурги</cp:category>
</cp:coreProperties>
</file>