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4\11\14_1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7" i="2"/>
  <c r="B9" i="2"/>
  <c r="B8" i="2"/>
  <c r="I11" i="2"/>
  <c r="I10" i="2"/>
  <c r="I8" i="2" l="1"/>
  <c r="B11" i="2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<sst xmlns="http://schemas.openxmlformats.org/spreadsheetml/2006/main" count="97" uniqueCount="69">
  <si>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</si>
  <si>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</si>
  <si>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</si>
  <si>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</si>
  <si>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</si>
  <si>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</si>
  <si>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</si>
  <si>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</si>
  <si>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</si>
  <si>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</si>
  <si>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</si>
  <si>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</si>
  <si>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</si>
  <si>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</si>
  <si>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</si>
  <si>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</si>
  <si>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</si>
  <si>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</si>
  <si>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</si>
  <si>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</si>
  <si>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</si>
  <si>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</si>
  <si>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</si>
  <si>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</si>
  <si>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</si>
  <si>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</si>
  <si>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</si>
  <si>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</si>
  <si>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</si>
  <si>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</si>
  <si>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</si>
  <si>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</si>
  <si>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</si>
  <si>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</si>
  <si>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</si>
  <si>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</si>
  <si>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</si>
  <si>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</si>
  <si>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</si>
  <si>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</si>
  <si>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</si>
  <si>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</si>
  <si>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</si>
  <si>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</si>
  <si>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</si>
  <si>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</si>
  <si>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</si>
  <si>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</si>
  <si>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Родионова С.М.</t>
  </si>
  <si>
    <t>Ultravist  370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</si>
  <si>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</si>
  <si>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 (DES1).</t>
  </si>
  <si>
    <t>150 ml</t>
  </si>
  <si>
    <t>1817,57 mGy</t>
  </si>
  <si>
    <t>Чесноков С.Л.</t>
  </si>
  <si>
    <t>правый</t>
  </si>
  <si>
    <t>Интродъюссер извлечён</t>
  </si>
  <si>
    <t>Шевьёв В.А.</t>
  </si>
  <si>
    <t>Соколова М.В.</t>
  </si>
  <si>
    <t>Юнигексол 350</t>
  </si>
  <si>
    <t>Холмовский В.Б.</t>
  </si>
  <si>
    <t>ОКС БПST</t>
  </si>
  <si>
    <t>200 ml</t>
  </si>
  <si>
    <t>1244.16mGy</t>
  </si>
  <si>
    <t>Judkins 6 F.</t>
  </si>
  <si>
    <t>стеноз проксимального сегмента 40%</t>
  </si>
  <si>
    <t>1) Контроль места пункции 2) Повязку снять после 19:00 15.11 3) Консультация кардиохирурга.</t>
  </si>
  <si>
    <t>CD записан.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</si>
  <si>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пролонгированный стеноз среднего сегмента 80% и 55%. Градация антеградного кровотока  TIMI III. (Референсный D в зоне среднего сегмента ПНА ~ 2.5 мм). </t>
    </r>
    <r>
      <rPr>
        <i/>
        <sz val="11"/>
        <color theme="1"/>
        <rFont val="Times New Roman"/>
        <family val="1"/>
        <charset val="204"/>
      </rPr>
      <t>Выраженные межсистемные коллатерали из СВ ПНА с ретроградным заполнением ЗНА и ЗБВ правой коронарной артерии.</t>
    </r>
    <r>
      <rPr>
        <sz val="11"/>
        <color theme="1"/>
        <rFont val="Times New Roman"/>
        <family val="1"/>
        <charset val="204"/>
      </rPr>
      <t xml:space="preserve">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от устья с переходом на проксимальный сегмент 85%, стеноз среднего 55%, стеноз проксимального сегмента ВТК 60%. Градация антеградного кровотока  TIMI III       </t>
    </r>
    <r>
      <rPr>
        <b/>
        <sz val="11"/>
        <color theme="1"/>
        <rFont val="Times New Roman"/>
        <family val="1"/>
        <charset val="204"/>
      </rPr>
      <t xml:space="preserve">Бассейн ПКА: состояние после стентирование дистального сегмента ПКА (BMS от 31.12.13). </t>
    </r>
    <r>
      <rPr>
        <sz val="11"/>
        <color theme="1"/>
        <rFont val="Times New Roman"/>
        <family val="1"/>
        <charset val="204"/>
      </rPr>
      <t xml:space="preserve">Пристеночный тромб проксимального сегмента (TTG2), дистальней тромба стеноз 65%, стенозы среднего сегмента 40%, массивный тромбоз  в стенте, а так же  на всем протяжении дистального сегмента ПКА (TTG4-5) c  градацией антеградного кровотока по ЗНА  TIMI 0, по ЗБВ TIMI-I.                                                                                                                                       С учетом ангиографической картины бассейна ПКА (TTG5, TIMI 0), давности заболевания: больше 24ч, отсутствие болевого синдрома выполнение ЧКВ в зоне ПКА не целесообразно.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</si>
</sst>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1" t="s">
        <v>39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 x14ac:dyDescent="0.25">
      <c r="A2" s="18"/>
      <c r="B2" s="19"/>
      <c r="C2" s="124" t="s">
        <v>25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 x14ac:dyDescent="0.3">
      <c r="A3" s="18"/>
      <c r="B3" s="97" t="s">
        <v>43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 x14ac:dyDescent="0.25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 x14ac:dyDescent="0.25">
      <c r="A5" s="18"/>
      <c r="B5" s="105" t="s">
        <v>38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 x14ac:dyDescent="0.25">
      <c r="A7" s="49" t="s">
        <v>0</v>
      </c>
      <c r="B7" s="2">
        <v>41957</v>
      </c>
      <c r="C7" s="86">
        <v>0.77083333333333337</v>
      </c>
      <c r="D7" s="22"/>
      <c r="E7" s="22"/>
      <c r="F7" s="22"/>
      <c r="G7" s="127" t="s">
        <v>4</v>
      </c>
      <c r="H7" s="128"/>
      <c r="I7" s="107" t="s">
        <v>44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 x14ac:dyDescent="0.25">
      <c r="A8" s="50" t="s">
        <v>3</v>
      </c>
      <c r="B8" s="131" t="s">
        <v>60</v>
      </c>
      <c r="C8" s="132"/>
      <c r="D8" s="22"/>
      <c r="E8" s="22"/>
      <c r="F8" s="22"/>
      <c r="G8" s="115" t="s">
        <v>5</v>
      </c>
      <c r="H8" s="116"/>
      <c r="I8" s="109" t="s">
        <v>48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 x14ac:dyDescent="0.25">
      <c r="A9" s="51" t="s">
        <v>1</v>
      </c>
      <c r="B9" s="113">
        <v>16032</v>
      </c>
      <c r="C9" s="114"/>
      <c r="D9" s="22"/>
      <c r="E9" s="22"/>
      <c r="F9" s="22"/>
      <c r="G9" s="115" t="s">
        <v>6</v>
      </c>
      <c r="H9" s="116"/>
      <c r="I9" s="109" t="s">
        <v>57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 x14ac:dyDescent="0.25">
      <c r="A10" s="49" t="s">
        <v>2</v>
      </c>
      <c r="B10" s="111" t="s">
        <v>61</v>
      </c>
      <c r="C10" s="112"/>
      <c r="D10" s="22"/>
      <c r="E10" s="22"/>
      <c r="F10" s="22"/>
      <c r="G10" s="115" t="s">
        <v>42</v>
      </c>
      <c r="H10" s="116"/>
      <c r="I10" s="109" t="s">
        <v>58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 x14ac:dyDescent="0.25">
      <c r="A11" s="49" t="s">
        <v>24</v>
      </c>
      <c r="B11" s="85">
        <v>8041</v>
      </c>
      <c r="C11" s="87">
        <v>35</v>
      </c>
      <c r="D11" s="25"/>
      <c r="E11" s="23"/>
      <c r="F11" s="23"/>
      <c r="G11" s="115" t="s">
        <v>8</v>
      </c>
      <c r="H11" s="116"/>
      <c r="I11" s="109" t="s">
        <v>41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 x14ac:dyDescent="0.25">
      <c r="A13" s="133" t="s">
        <v>9</v>
      </c>
      <c r="B13" s="134"/>
      <c r="C13" s="135" t="s">
        <v>36</v>
      </c>
      <c r="D13" s="136"/>
      <c r="E13" s="52" t="s">
        <v>37</v>
      </c>
      <c r="F13" s="146" t="s">
        <v>10</v>
      </c>
      <c r="G13" s="147"/>
      <c r="H13" s="147"/>
      <c r="I13" s="144" t="s">
        <v>46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 x14ac:dyDescent="0.25">
      <c r="A14" s="133" t="s">
        <v>26</v>
      </c>
      <c r="B14" s="143"/>
      <c r="C14" s="154"/>
      <c r="D14" s="53" t="s">
        <v>40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x14ac:dyDescent="0.25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 x14ac:dyDescent="0.3">
      <c r="A19" s="5"/>
      <c r="B19" s="148" t="s">
        <v>64</v>
      </c>
      <c r="C19" s="149"/>
      <c r="D19" s="149"/>
      <c r="E19" s="150"/>
      <c r="F19" s="148" t="s">
        <v>64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x14ac:dyDescent="0.25">
      <c r="A22" s="117" t="s">
        <v>16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 x14ac:dyDescent="0.25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 x14ac:dyDescent="0.25">
      <c r="A24" s="54" t="s">
        <v>17</v>
      </c>
      <c r="B24" s="129" t="s">
        <v>59</v>
      </c>
      <c r="C24" s="130"/>
      <c r="D24" s="13" t="s">
        <v>62</v>
      </c>
      <c r="E24" s="123" t="s">
        <v>27</v>
      </c>
      <c r="F24" s="123"/>
      <c r="G24" s="14">
        <v>0.5541666666666667</v>
      </c>
      <c r="H24" s="123" t="s">
        <v>18</v>
      </c>
      <c r="I24" s="123"/>
      <c r="J24" s="15" t="s">
        <v>63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 x14ac:dyDescent="0.3">
      <c r="A25" s="99" t="s">
        <v>20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 x14ac:dyDescent="0.25">
      <c r="A26" s="26"/>
      <c r="B26" s="22"/>
      <c r="C26" s="22"/>
      <c r="D26" s="22"/>
      <c r="E26" s="156" t="s">
        <v>21</v>
      </c>
      <c r="F26" s="156"/>
      <c r="G26" s="156"/>
      <c r="H26" s="157" t="s">
        <v>55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 x14ac:dyDescent="0.25">
      <c r="A27" s="26"/>
      <c r="B27" s="22"/>
      <c r="C27" s="22"/>
      <c r="D27" s="22"/>
      <c r="E27" s="160" t="s">
        <v>22</v>
      </c>
      <c r="F27" s="161"/>
      <c r="G27" s="162" t="s">
        <v>65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 x14ac:dyDescent="0.25">
      <c r="A28" s="26"/>
      <c r="B28" s="22"/>
      <c r="C28" s="22"/>
      <c r="D28" s="22"/>
      <c r="E28" s="102" t="s">
        <v>68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 x14ac:dyDescent="0.25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 x14ac:dyDescent="0.25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 x14ac:dyDescent="0.25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 x14ac:dyDescent="0.25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 x14ac:dyDescent="0.25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 x14ac:dyDescent="0.25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 x14ac:dyDescent="0.25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 x14ac:dyDescent="0.25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 x14ac:dyDescent="0.25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 x14ac:dyDescent="0.25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 x14ac:dyDescent="0.25">
      <c r="A39" s="43" t="s">
        <v>19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 x14ac:dyDescent="0.25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 x14ac:dyDescent="0.25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 x14ac:dyDescent="0.25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 x14ac:dyDescent="0.25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 x14ac:dyDescent="0.25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 x14ac:dyDescent="0.25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 x14ac:dyDescent="0.25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 x14ac:dyDescent="0.25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 x14ac:dyDescent="0.25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 x14ac:dyDescent="0.25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 x14ac:dyDescent="0.25">
      <c r="A50" s="91" t="s">
        <v>33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 x14ac:dyDescent="0.25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 x14ac:dyDescent="0.25">
      <c r="A52" s="93" t="s">
        <v>66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 x14ac:dyDescent="0.25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 x14ac:dyDescent="0.25">
      <c r="A54" s="141" t="s">
        <v>56</v>
      </c>
      <c r="B54" s="142"/>
      <c r="C54" s="142"/>
      <c r="D54" s="89" t="s">
        <v>67</v>
      </c>
      <c r="E54" s="90"/>
      <c r="F54" s="45"/>
      <c r="G54" s="45"/>
      <c r="H54" s="143" t="s">
        <v>23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 x14ac:dyDescent="0.25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 x14ac:dyDescent="0.25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 x14ac:dyDescent="0.25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 x14ac:dyDescent="0.2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 x14ac:dyDescent="0.25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 x14ac:dyDescent="0.25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 x14ac:dyDescent="0.25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 x14ac:dyDescent="0.25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 x14ac:dyDescent="0.25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 x14ac:dyDescent="0.2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 x14ac:dyDescent="0.25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39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25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43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51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41957</v>
      </c>
      <c r="C7" s="79">
        <v>0.1076388888888889</v>
      </c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Холмовский В.Б.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Родионова С.М.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06">
        <f>'Диагностика КГ'!B9:C9</f>
        <v>16032</v>
      </c>
      <c r="C9" s="207"/>
      <c r="D9" s="22"/>
      <c r="E9" s="22"/>
      <c r="F9" s="22"/>
      <c r="G9" s="115" t="s">
        <v>6</v>
      </c>
      <c r="H9" s="116"/>
      <c r="I9" s="180" t="s">
        <v>54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Соколова М.В.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24</v>
      </c>
      <c r="B11" s="76">
        <f>ОТДЕЛЕНИЕ</f>
        <v>8041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33" t="s">
        <v>9</v>
      </c>
      <c r="B13" s="134"/>
      <c r="C13" s="135" t="s">
        <v>36</v>
      </c>
      <c r="D13" s="136"/>
      <c r="E13" s="52" t="s">
        <v>37</v>
      </c>
      <c r="F13" s="146" t="s">
        <v>10</v>
      </c>
      <c r="G13" s="147"/>
      <c r="H13" s="147"/>
      <c r="I13" s="213" t="s">
        <v>46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33" t="s">
        <v>26</v>
      </c>
      <c r="B14" s="143"/>
      <c r="C14" s="154"/>
      <c r="D14" s="53" t="s">
        <v>40</v>
      </c>
      <c r="E14" s="165" t="s">
        <v>28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45</v>
      </c>
      <c r="C15" s="169"/>
      <c r="D15" s="169"/>
      <c r="E15" s="172"/>
      <c r="F15" s="168" t="s">
        <v>29</v>
      </c>
      <c r="G15" s="172"/>
      <c r="H15" s="168" t="s">
        <v>30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32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17" t="s">
        <v>16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17</v>
      </c>
      <c r="B20" s="182" t="s">
        <v>49</v>
      </c>
      <c r="C20" s="183"/>
      <c r="D20" s="77" t="s">
        <v>52</v>
      </c>
      <c r="E20" s="123" t="s">
        <v>27</v>
      </c>
      <c r="F20" s="123"/>
      <c r="G20" s="88">
        <v>0.59166666666666667</v>
      </c>
      <c r="H20" s="123" t="s">
        <v>31</v>
      </c>
      <c r="I20" s="123"/>
      <c r="J20" s="15" t="s">
        <v>53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0" t="s">
        <v>34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0" t="s">
        <v>35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2" t="s">
        <v>50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198" t="s">
        <v>56</v>
      </c>
      <c r="B54" s="199"/>
      <c r="C54" s="199"/>
      <c r="D54" s="83"/>
      <c r="E54" s="83"/>
      <c r="F54" s="83"/>
      <c r="G54" s="143" t="s">
        <v>23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2017-03-24T04:01:38Z</cp:lastPrinted>
  <dcterms:created xsi:type="dcterms:W3CDTF">2006-09-16T00:00:00Z</dcterms:created>
  <dcterms:modified xsi:type="dcterms:W3CDTF">2017-03-24T04:01:56Z</dcterms:modified>
  <cp:category>Рентгенэндоваскулярные хирурги</cp:category>
</cp:coreProperties>
</file>