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9"/>
  <c r="I7"/>
  <c r="B9"/>
  <c r="B8"/>
  <c r="I11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<sst xmlns="http://schemas.openxmlformats.org/spreadsheetml/2006/main" count="97" uniqueCount="72">
  <si>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</si>
  <si>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</si>
  <si>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</si>
  <si>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</si>
  <si>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</si>
  <si>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</si>
  <si>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</si>
  <si>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</si>
  <si>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</si>
  <si>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</si>
  <si>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</si>
  <si>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</si>
  <si>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</si>
  <si>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</si>
  <si>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</si>
  <si>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</si>
  <si>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</si>
  <si>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</si>
  <si>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</si>
  <si>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</si>
  <si>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</si>
  <si>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</si>
  <si>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</si>
  <si>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</si>
  <si>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</si>
  <si>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</si>
  <si>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</si>
  <si>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</si>
  <si>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</si>
  <si>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</si>
  <si>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</si>
  <si>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</si>
  <si>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</si>
  <si>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</si>
  <si>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</si>
  <si>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</si>
  <si>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</si>
  <si>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</si>
  <si>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</si>
  <si>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</si>
  <si>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</si>
  <si>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</si>
  <si>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</si>
  <si>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</si>
  <si>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</si>
  <si>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</si>
  <si>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</si>
  <si>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</si>
  <si>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</si>
  <si>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t>норма</t>
  </si>
  <si>
    <t>Интродъюссер оставлен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</si>
  <si>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</si>
  <si>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Цветкова М.В.</t>
  </si>
  <si>
    <t>правый</t>
  </si>
  <si>
    <t>Родионова С.М.</t>
  </si>
  <si>
    <t>Соколова М.В.</t>
  </si>
  <si>
    <t>Реканализация и стентирование ОА  (BMS1).</t>
  </si>
  <si>
    <t>Ultravist  370</t>
  </si>
  <si>
    <t>200 ml</t>
  </si>
  <si>
    <t>951,64 mGy</t>
  </si>
  <si>
    <t>Sol. lidocaini 2%</t>
  </si>
  <si>
    <t>5 ml</t>
  </si>
  <si>
    <t>Леонтьева Т.А.</t>
  </si>
  <si>
    <t>ОКС БПST</t>
  </si>
  <si>
    <t>1) Контроль места пункции 2) Поовязку снять после 12:00 21.11. 3) Консультация кардиохирурга.</t>
  </si>
  <si>
    <t>Интродъюссер извлечён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</si>
  <si>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устьевой стеноз проксимального сегмента 45%, стеноз проксимального 60%, стеноз среднего 80%, множественные стенозы на границе среднего и дистального сегмента 60%, максимальный стеноз 70%. Пролонгированный стеноз проксимального сегмента ДВ 85% (д. 2.5 мм). Кровоток по артерии TIMI III.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устьевой стеноз 75%, пролонгированный стеноз среднего сегмента 95%, стеноз дистального 85%. Выраженные внутрисистемные коллатерали из дистального сегмента ПНА в дистальный сегмент огибающей артерии. Антеградный кровоток по дистальному руслу ОА TIMI I-II,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функциональная окклюзия в среднем сегменте. TIMI O-I. Выраженные межсистемные коллатерали из ЛЖВ проксимального сегмента огибающей артерии с ретроградным заполнением ЗБВ правой коронарной артерии; выраженные межсистемные коллатерали из СВ ПНА с ретроградным заполнением ЗНА правой коронарной артерии.            Совместно в врачом ПРИТ Изюмова Е.И. с учетом диффузного трехсосудистого поражения коронарного русла принято решение что наиболее предпочтительный метод реваскуляризации - КШ.                       </t>
    </r>
  </si>
  <si>
    <t>Бахвалова Н.С.</t>
  </si>
  <si>
    <t>150 ml</t>
  </si>
  <si>
    <t>1259,22 mGy</t>
  </si>
  <si>
    <t>Sol. Novocaini 0.5%</t>
  </si>
  <si>
    <t>10 ml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</si>
</sst>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21</xdr:row>
      <xdr:rowOff>38100</xdr:rowOff>
    </xdr:from>
    <xdr:to>
      <xdr:col>3</xdr:col>
      <xdr:colOff>635117</xdr:colOff>
      <xdr:row>34</xdr:row>
      <xdr:rowOff>180975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228600" y="4410075"/>
          <a:ext cx="2654417" cy="2619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1" t="s">
        <v>38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8"/>
      <c r="B3" s="97" t="s">
        <v>43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8"/>
      <c r="B4" s="126" t="s">
        <v>47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8"/>
      <c r="B5" s="105" t="s">
        <v>37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9" t="s">
        <v>0</v>
      </c>
      <c r="B7" s="2">
        <v>41963</v>
      </c>
      <c r="C7" s="86">
        <v>0.5625</v>
      </c>
      <c r="D7" s="22"/>
      <c r="E7" s="22"/>
      <c r="F7" s="22"/>
      <c r="G7" s="127" t="s">
        <v>4</v>
      </c>
      <c r="H7" s="128"/>
      <c r="I7" s="107" t="s">
        <v>44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50" t="s">
        <v>3</v>
      </c>
      <c r="B8" s="131" t="s">
        <v>67</v>
      </c>
      <c r="C8" s="132"/>
      <c r="D8" s="22"/>
      <c r="E8" s="22"/>
      <c r="F8" s="22"/>
      <c r="G8" s="115" t="s">
        <v>5</v>
      </c>
      <c r="H8" s="116"/>
      <c r="I8" s="109" t="s">
        <v>54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1" t="s">
        <v>1</v>
      </c>
      <c r="B9" s="113">
        <v>17149</v>
      </c>
      <c r="C9" s="114"/>
      <c r="D9" s="22"/>
      <c r="E9" s="22"/>
      <c r="F9" s="22"/>
      <c r="G9" s="115" t="s">
        <v>6</v>
      </c>
      <c r="H9" s="116"/>
      <c r="I9" s="109" t="s">
        <v>62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9" t="s">
        <v>2</v>
      </c>
      <c r="B10" s="111" t="s">
        <v>63</v>
      </c>
      <c r="C10" s="112"/>
      <c r="D10" s="22"/>
      <c r="E10" s="22"/>
      <c r="F10" s="22"/>
      <c r="G10" s="115" t="s">
        <v>42</v>
      </c>
      <c r="H10" s="116"/>
      <c r="I10" s="109" t="s">
        <v>55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9" t="s">
        <v>25</v>
      </c>
      <c r="B11" s="85">
        <v>8190</v>
      </c>
      <c r="C11" s="87">
        <v>35</v>
      </c>
      <c r="D11" s="25"/>
      <c r="E11" s="23"/>
      <c r="F11" s="23"/>
      <c r="G11" s="115" t="s">
        <v>8</v>
      </c>
      <c r="H11" s="116"/>
      <c r="I11" s="109" t="s">
        <v>40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33" t="s">
        <v>9</v>
      </c>
      <c r="B13" s="134"/>
      <c r="C13" s="135" t="s">
        <v>70</v>
      </c>
      <c r="D13" s="136"/>
      <c r="E13" s="52" t="s">
        <v>71</v>
      </c>
      <c r="F13" s="146" t="s">
        <v>10</v>
      </c>
      <c r="G13" s="147"/>
      <c r="H13" s="147"/>
      <c r="I13" s="144" t="s">
        <v>46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33" t="s">
        <v>27</v>
      </c>
      <c r="B14" s="143"/>
      <c r="C14" s="154"/>
      <c r="D14" s="53" t="s">
        <v>39</v>
      </c>
      <c r="E14" s="146" t="s">
        <v>11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2" t="s">
        <v>12</v>
      </c>
      <c r="B18" s="153"/>
      <c r="C18" s="153"/>
      <c r="D18" s="153"/>
      <c r="E18" s="153"/>
      <c r="F18" s="153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5"/>
      <c r="B19" s="148" t="s">
        <v>41</v>
      </c>
      <c r="C19" s="149"/>
      <c r="D19" s="149"/>
      <c r="E19" s="150"/>
      <c r="F19" s="148" t="s">
        <v>16</v>
      </c>
      <c r="G19" s="151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4" t="s">
        <v>18</v>
      </c>
      <c r="B24" s="129" t="s">
        <v>57</v>
      </c>
      <c r="C24" s="130"/>
      <c r="D24" s="13" t="s">
        <v>68</v>
      </c>
      <c r="E24" s="123" t="s">
        <v>28</v>
      </c>
      <c r="F24" s="123"/>
      <c r="G24" s="14">
        <v>0.32083333333333336</v>
      </c>
      <c r="H24" s="123" t="s">
        <v>19</v>
      </c>
      <c r="I24" s="123"/>
      <c r="J24" s="15" t="s">
        <v>69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6"/>
      <c r="B26" s="22"/>
      <c r="C26" s="22"/>
      <c r="D26" s="22"/>
      <c r="E26" s="156" t="s">
        <v>22</v>
      </c>
      <c r="F26" s="156"/>
      <c r="G26" s="156"/>
      <c r="H26" s="157" t="s">
        <v>53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6"/>
      <c r="B27" s="22"/>
      <c r="C27" s="22"/>
      <c r="D27" s="22"/>
      <c r="E27" s="160" t="s">
        <v>23</v>
      </c>
      <c r="F27" s="161"/>
      <c r="G27" s="162" t="s">
        <v>49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6"/>
      <c r="B28" s="22"/>
      <c r="C28" s="22"/>
      <c r="D28" s="22"/>
      <c r="E28" s="102" t="s">
        <v>66</v>
      </c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91" t="s">
        <v>34</v>
      </c>
      <c r="B50" s="92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137"/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3" t="s">
        <v>64</v>
      </c>
      <c r="B52" s="94"/>
      <c r="C52" s="95"/>
      <c r="D52" s="95"/>
      <c r="E52" s="95"/>
      <c r="F52" s="95"/>
      <c r="G52" s="95"/>
      <c r="H52" s="95"/>
      <c r="I52" s="95"/>
      <c r="J52" s="96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65</v>
      </c>
      <c r="B54" s="142"/>
      <c r="C54" s="142"/>
      <c r="D54" s="89" t="s">
        <v>48</v>
      </c>
      <c r="E54" s="90"/>
      <c r="F54" s="45"/>
      <c r="G54" s="45"/>
      <c r="H54" s="143" t="s">
        <v>24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38</v>
      </c>
      <c r="B1" s="185"/>
      <c r="C1" s="185"/>
      <c r="D1" s="185"/>
      <c r="E1" s="185"/>
      <c r="F1" s="185"/>
      <c r="G1" s="185"/>
      <c r="H1" s="185"/>
      <c r="I1" s="185"/>
      <c r="J1" s="186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9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>
      <c r="A3" s="190" t="s">
        <v>43</v>
      </c>
      <c r="B3" s="188"/>
      <c r="C3" s="188"/>
      <c r="D3" s="188"/>
      <c r="E3" s="188"/>
      <c r="F3" s="188"/>
      <c r="G3" s="188"/>
      <c r="H3" s="188"/>
      <c r="I3" s="188"/>
      <c r="J3" s="189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>
      <c r="A4" s="191" t="s">
        <v>47</v>
      </c>
      <c r="B4" s="188"/>
      <c r="C4" s="188"/>
      <c r="D4" s="188"/>
      <c r="E4" s="188"/>
      <c r="F4" s="188"/>
      <c r="G4" s="188"/>
      <c r="H4" s="188"/>
      <c r="I4" s="188"/>
      <c r="J4" s="189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>
      <c r="A5" s="192" t="s">
        <v>56</v>
      </c>
      <c r="B5" s="193"/>
      <c r="C5" s="193"/>
      <c r="D5" s="193"/>
      <c r="E5" s="193"/>
      <c r="F5" s="193"/>
      <c r="G5" s="193"/>
      <c r="H5" s="193"/>
      <c r="I5" s="193"/>
      <c r="J5" s="194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>
      <c r="A7" s="49" t="s">
        <v>0</v>
      </c>
      <c r="B7" s="75">
        <f>'Диагностика КГ'!B7</f>
        <v>41963</v>
      </c>
      <c r="C7" s="79"/>
      <c r="D7" s="22"/>
      <c r="E7" s="22"/>
      <c r="F7" s="22"/>
      <c r="G7" s="127" t="s">
        <v>4</v>
      </c>
      <c r="H7" s="128"/>
      <c r="I7" s="195" t="str">
        <f>'Диагностика КГ'!I7:J7</f>
        <v>Щербаков А.С.</v>
      </c>
      <c r="J7" s="196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>
      <c r="A8" s="50" t="s">
        <v>3</v>
      </c>
      <c r="B8" s="180" t="str">
        <f>'Диагностика КГ'!B8:C8</f>
        <v>Бахвалова Н.С.</v>
      </c>
      <c r="C8" s="197"/>
      <c r="D8" s="22"/>
      <c r="E8" s="22"/>
      <c r="F8" s="22"/>
      <c r="G8" s="115" t="s">
        <v>5</v>
      </c>
      <c r="H8" s="116"/>
      <c r="I8" s="180" t="str">
        <f>'Диагностика КГ'!I8:J8</f>
        <v>Родионова С.М.</v>
      </c>
      <c r="J8" s="181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>
      <c r="A9" s="51" t="s">
        <v>1</v>
      </c>
      <c r="B9" s="206">
        <f>'Диагностика КГ'!B9:C9</f>
        <v>17149</v>
      </c>
      <c r="C9" s="207"/>
      <c r="D9" s="22"/>
      <c r="E9" s="22"/>
      <c r="F9" s="22"/>
      <c r="G9" s="115" t="s">
        <v>6</v>
      </c>
      <c r="H9" s="116"/>
      <c r="I9" s="180" t="str">
        <f>'Диагностика КГ'!I9:J9</f>
        <v>Леонтьева Т.А.</v>
      </c>
      <c r="J9" s="181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>
      <c r="A10" s="49" t="s">
        <v>2</v>
      </c>
      <c r="B10" s="208" t="str">
        <f>'Диагностика КГ'!B10:C10</f>
        <v>ОКС БПST</v>
      </c>
      <c r="C10" s="209"/>
      <c r="D10" s="22"/>
      <c r="E10" s="22"/>
      <c r="F10" s="22"/>
      <c r="G10" s="115" t="s">
        <v>7</v>
      </c>
      <c r="H10" s="116"/>
      <c r="I10" s="180" t="s">
        <v>52</v>
      </c>
      <c r="J10" s="181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>
      <c r="A11" s="49" t="s">
        <v>25</v>
      </c>
      <c r="B11" s="76">
        <f>ОТДЕЛЕНИЕ</f>
        <v>8190</v>
      </c>
      <c r="C11" s="76">
        <f>'Диагностика КГ'!C11</f>
        <v>35</v>
      </c>
      <c r="D11" s="25"/>
      <c r="E11" s="23"/>
      <c r="F11" s="23"/>
      <c r="G11" s="115" t="s">
        <v>8</v>
      </c>
      <c r="H11" s="116"/>
      <c r="I11" s="180" t="str">
        <f>'Диагностика КГ'!I11:J11</f>
        <v>_________</v>
      </c>
      <c r="J11" s="181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>
      <c r="A13" s="133" t="s">
        <v>9</v>
      </c>
      <c r="B13" s="134"/>
      <c r="C13" s="135" t="s">
        <v>60</v>
      </c>
      <c r="D13" s="136"/>
      <c r="E13" s="52" t="s">
        <v>61</v>
      </c>
      <c r="F13" s="146" t="s">
        <v>10</v>
      </c>
      <c r="G13" s="147"/>
      <c r="H13" s="147"/>
      <c r="I13" s="213" t="s">
        <v>46</v>
      </c>
      <c r="J13" s="214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>
      <c r="A14" s="133" t="s">
        <v>27</v>
      </c>
      <c r="B14" s="143"/>
      <c r="C14" s="154"/>
      <c r="D14" s="53" t="s">
        <v>39</v>
      </c>
      <c r="E14" s="165" t="s">
        <v>29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>
      <c r="A15" s="56"/>
      <c r="B15" s="171" t="s">
        <v>45</v>
      </c>
      <c r="C15" s="169"/>
      <c r="D15" s="169"/>
      <c r="E15" s="172"/>
      <c r="F15" s="168" t="s">
        <v>30</v>
      </c>
      <c r="G15" s="172"/>
      <c r="H15" s="168" t="s">
        <v>31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>
      <c r="A20" s="78" t="s">
        <v>18</v>
      </c>
      <c r="B20" s="182" t="s">
        <v>57</v>
      </c>
      <c r="C20" s="183"/>
      <c r="D20" s="77" t="s">
        <v>58</v>
      </c>
      <c r="E20" s="123" t="s">
        <v>28</v>
      </c>
      <c r="F20" s="123"/>
      <c r="G20" s="88">
        <v>0.73333333333333339</v>
      </c>
      <c r="H20" s="123" t="s">
        <v>32</v>
      </c>
      <c r="I20" s="123"/>
      <c r="J20" s="15" t="s">
        <v>59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>
      <c r="A21" s="72"/>
      <c r="E21" s="210" t="s">
        <v>35</v>
      </c>
      <c r="F21" s="211"/>
      <c r="G21" s="211"/>
      <c r="H21" s="211"/>
      <c r="I21" s="211"/>
      <c r="J21" s="212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>
      <c r="A22" s="73"/>
      <c r="B22" s="1"/>
      <c r="C22" s="1"/>
      <c r="D22" s="1"/>
      <c r="E22" s="177"/>
      <c r="F22" s="178"/>
      <c r="G22" s="178"/>
      <c r="H22" s="178"/>
      <c r="I22" s="178"/>
      <c r="J22" s="179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>
      <c r="A48" s="200" t="s">
        <v>36</v>
      </c>
      <c r="B48" s="201"/>
      <c r="C48" s="82"/>
      <c r="D48" s="1"/>
      <c r="E48" s="178"/>
      <c r="F48" s="178"/>
      <c r="G48" s="178"/>
      <c r="H48" s="178"/>
      <c r="I48" s="178"/>
      <c r="J48" s="179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>
      <c r="A49" s="202" t="s">
        <v>51</v>
      </c>
      <c r="B49" s="203"/>
      <c r="C49" s="203"/>
      <c r="D49" s="203"/>
      <c r="E49" s="203"/>
      <c r="F49" s="203"/>
      <c r="G49" s="203"/>
      <c r="H49" s="203"/>
      <c r="I49" s="203"/>
      <c r="J49" s="204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>
      <c r="A50" s="205"/>
      <c r="B50" s="203"/>
      <c r="C50" s="203"/>
      <c r="D50" s="203"/>
      <c r="E50" s="203"/>
      <c r="F50" s="203"/>
      <c r="G50" s="203"/>
      <c r="H50" s="203"/>
      <c r="I50" s="203"/>
      <c r="J50" s="204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>
      <c r="A51" s="205"/>
      <c r="B51" s="203"/>
      <c r="C51" s="203"/>
      <c r="D51" s="203"/>
      <c r="E51" s="203"/>
      <c r="F51" s="203"/>
      <c r="G51" s="203"/>
      <c r="H51" s="203"/>
      <c r="I51" s="203"/>
      <c r="J51" s="204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>
      <c r="A52" s="205"/>
      <c r="B52" s="203"/>
      <c r="C52" s="203"/>
      <c r="D52" s="203"/>
      <c r="E52" s="203"/>
      <c r="F52" s="203"/>
      <c r="G52" s="203"/>
      <c r="H52" s="203"/>
      <c r="I52" s="203"/>
      <c r="J52" s="204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>
      <c r="A53" s="205"/>
      <c r="B53" s="203"/>
      <c r="C53" s="203"/>
      <c r="D53" s="203"/>
      <c r="E53" s="203"/>
      <c r="F53" s="203"/>
      <c r="G53" s="203"/>
      <c r="H53" s="203"/>
      <c r="I53" s="203"/>
      <c r="J53" s="204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>
      <c r="A54" s="198" t="s">
        <v>50</v>
      </c>
      <c r="B54" s="199"/>
      <c r="C54" s="199"/>
      <c r="D54" s="83"/>
      <c r="E54" s="83"/>
      <c r="F54" s="83"/>
      <c r="G54" s="143" t="s">
        <v>24</v>
      </c>
      <c r="H54" s="134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2014-11-20T12:04:52Z</cp:lastPrinted>
  <dcterms:created xsi:type="dcterms:W3CDTF">2006-09-16T00:00:00Z</dcterms:created>
  <dcterms:modified xsi:type="dcterms:W3CDTF">2014-11-20T12:14:23Z</dcterms:modified>
  <cp:category>Рентгенэндоваскулярные хирурги</cp:category>
</cp:coreProperties>
</file>