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I10" i="2" l="1"/>
  <c r="I8" i="2"/>
  <c r="B7" i="2"/>
  <c r="I9" i="2"/>
  <c r="I7" i="2"/>
  <c r="B9" i="2"/>
  <c r="B8" i="2"/>
  <c r="I11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<sst xmlns="http://schemas.openxmlformats.org/spreadsheetml/2006/main" count="95" uniqueCount="69">
  <si>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</si>
  <si>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</si>
  <si>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</si>
  <si>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</si>
  <si>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</si>
  <si>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</si>
  <si>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</si>
  <si>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</si>
  <si>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</si>
  <si>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</si>
  <si>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</si>
  <si>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</si>
  <si>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</si>
  <si>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</si>
  <si>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</si>
  <si>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</si>
  <si>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</si>
  <si>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</si>
  <si>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</si>
  <si>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</si>
  <si>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</si>
  <si>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</si>
  <si>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</si>
  <si>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</si>
  <si>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</si>
  <si>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</si>
  <si>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</si>
  <si>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</si>
  <si>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</si>
  <si>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</si>
  <si>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</si>
  <si>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</si>
  <si>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</si>
  <si>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</si>
  <si>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</si>
  <si>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</si>
  <si>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</si>
  <si>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</si>
  <si>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</si>
  <si>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</si>
  <si>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</si>
  <si>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</si>
  <si>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</si>
  <si>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</si>
  <si>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</si>
  <si>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</si>
  <si>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</si>
  <si>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</si>
  <si>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</si>
  <si>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</si>
  <si>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</si>
  <si>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Интродъюссер извлечён</t>
  </si>
  <si>
    <t>Sol. Novocaini 0.5%</t>
  </si>
  <si>
    <t>Юнигексол 350</t>
  </si>
  <si>
    <t>10 ml</t>
  </si>
  <si>
    <t>правый</t>
  </si>
  <si>
    <t>100 ml</t>
  </si>
  <si>
    <t xml:space="preserve"> 2934.45mGy</t>
  </si>
  <si>
    <t>Прямое стентирование ОА  (DES1). Реканализация и БАП ПНА.</t>
  </si>
  <si>
    <t>Казанцева А.М.</t>
  </si>
  <si>
    <t>Молотков А.В</t>
  </si>
  <si>
    <t>Капралова Е.А.</t>
  </si>
  <si>
    <t>Николаевский В.В.</t>
  </si>
  <si>
    <t>ИБС НС</t>
  </si>
  <si>
    <t>Сканлюкс 370</t>
  </si>
  <si>
    <t>стеноз 40%</t>
  </si>
  <si>
    <t>1) Контроль места пункции 2) Динамическое наблюдение. 3) Консультация кардиохирурга.</t>
  </si>
  <si>
    <t>Интродъюссер оставлен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</si>
  <si>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 TIMI 0.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гипоплазирована, стеноз от устья 90%. TIMI I.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 xml:space="preserve">: на фоне выраженной S - образной деформации проксимального сегмента  на участках изгибов артерии определяются стенозы 85% и 90%; за дистальным стенозом - признакими флотирующего тромба малого диаметра. Антеградный кровток TIMI III. Сформированные выраженные межсистемные коллатерали из СВ с ретроградным заполненим ПНА на всем протяжении.                                                                   С учетом стабильного состояния пациента, крайне высокого риска развития жизниугрожающих интраоперационных осложнений при проведении ЧКВ из-за выраженой деформации артерии от выполнения ЧКВ на момент проведения КАГ решено воздержаться. </t>
    </r>
    <r>
      <rPr>
        <i/>
        <u/>
        <sz val="11"/>
        <color theme="1"/>
        <rFont val="Times New Roman"/>
        <family val="1"/>
        <charset val="204"/>
      </rPr>
      <t>Рекоменовано</t>
    </r>
    <r>
      <rPr>
        <sz val="11"/>
        <color theme="1"/>
        <rFont val="Times New Roman"/>
        <family val="1"/>
        <charset val="204"/>
      </rPr>
      <t xml:space="preserve"> - для определения дальнейшей тактики лечения собрать консилиум в составе вречей РХМД и Л, Кардиохирургов, Кардиологов.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</si>
</sst>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  <font>
      <b/>
      <u/>
      <sz val="12"/>
      <color theme="1"/>
      <name val="Arial"/>
      <family val="2"/>
      <charset val="204"/>
    </font>
    <font>
      <b/>
      <i/>
      <u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20" fontId="0" fillId="0" borderId="0" xfId="0" applyNumberFormat="1"/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46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6" fillId="2" borderId="0" xfId="0" applyFont="1" applyFill="1" applyAlignment="1"/>
    <xf numFmtId="0" fontId="49" fillId="0" borderId="27" xfId="0" applyFont="1" applyFill="1" applyBorder="1" applyAlignment="1" applyProtection="1">
      <protection locked="0" hidden="1"/>
    </xf>
    <xf numFmtId="0" fontId="50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8" fillId="0" borderId="0" xfId="0" applyFont="1" applyFill="1" applyBorder="1" applyAlignment="1" applyProtection="1">
      <alignment horizontal="center"/>
      <protection locked="0" hidden="1"/>
    </xf>
    <xf numFmtId="0" fontId="48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1" t="s">
        <v>38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 x14ac:dyDescent="0.2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 x14ac:dyDescent="0.3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 x14ac:dyDescent="0.25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 x14ac:dyDescent="0.25">
      <c r="A5" s="18"/>
      <c r="B5" s="105" t="s">
        <v>37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 x14ac:dyDescent="0.25">
      <c r="A7" s="49" t="s">
        <v>0</v>
      </c>
      <c r="B7" s="2">
        <v>42002</v>
      </c>
      <c r="C7" s="86">
        <v>0.70833333333333337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 x14ac:dyDescent="0.25">
      <c r="A8" s="50" t="s">
        <v>3</v>
      </c>
      <c r="B8" s="131" t="s">
        <v>62</v>
      </c>
      <c r="C8" s="132"/>
      <c r="D8" s="22"/>
      <c r="E8" s="22"/>
      <c r="F8" s="22"/>
      <c r="G8" s="115" t="s">
        <v>5</v>
      </c>
      <c r="H8" s="116"/>
      <c r="I8" s="109" t="s">
        <v>59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 x14ac:dyDescent="0.25">
      <c r="A9" s="51" t="s">
        <v>1</v>
      </c>
      <c r="B9" s="113">
        <v>17566</v>
      </c>
      <c r="C9" s="114"/>
      <c r="D9" s="22"/>
      <c r="E9" s="22"/>
      <c r="F9" s="22"/>
      <c r="G9" s="115" t="s">
        <v>6</v>
      </c>
      <c r="H9" s="116"/>
      <c r="I9" s="109" t="s">
        <v>60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 x14ac:dyDescent="0.25">
      <c r="A10" s="49" t="s">
        <v>2</v>
      </c>
      <c r="B10" s="111" t="s">
        <v>63</v>
      </c>
      <c r="C10" s="112"/>
      <c r="D10" s="22"/>
      <c r="E10" s="22"/>
      <c r="F10" s="22"/>
      <c r="G10" s="115" t="s">
        <v>42</v>
      </c>
      <c r="H10" s="116"/>
      <c r="I10" s="109" t="s">
        <v>61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 x14ac:dyDescent="0.25">
      <c r="A11" s="49" t="s">
        <v>25</v>
      </c>
      <c r="B11" s="85">
        <v>9243</v>
      </c>
      <c r="C11" s="87">
        <v>35</v>
      </c>
      <c r="D11" s="25"/>
      <c r="E11" s="23"/>
      <c r="F11" s="23"/>
      <c r="G11" s="115" t="s">
        <v>8</v>
      </c>
      <c r="H11" s="116"/>
      <c r="I11" s="109" t="s">
        <v>40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 x14ac:dyDescent="0.25">
      <c r="A13" s="133" t="s">
        <v>9</v>
      </c>
      <c r="B13" s="134"/>
      <c r="C13" s="135" t="s">
        <v>52</v>
      </c>
      <c r="D13" s="136"/>
      <c r="E13" s="52" t="s">
        <v>54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 x14ac:dyDescent="0.25">
      <c r="A14" s="133" t="s">
        <v>27</v>
      </c>
      <c r="B14" s="143"/>
      <c r="C14" s="154"/>
      <c r="D14" s="53" t="s">
        <v>39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x14ac:dyDescent="0.25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 x14ac:dyDescent="0.3">
      <c r="A19" s="5"/>
      <c r="B19" s="148" t="s">
        <v>41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x14ac:dyDescent="0.25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x14ac:dyDescent="0.25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 x14ac:dyDescent="0.25">
      <c r="A24" s="54" t="s">
        <v>18</v>
      </c>
      <c r="B24" s="129" t="s">
        <v>64</v>
      </c>
      <c r="C24" s="130"/>
      <c r="D24" s="13" t="s">
        <v>56</v>
      </c>
      <c r="E24" s="123" t="s">
        <v>28</v>
      </c>
      <c r="F24" s="123"/>
      <c r="G24" s="88">
        <v>0.34166666666666662</v>
      </c>
      <c r="H24" s="123" t="s">
        <v>19</v>
      </c>
      <c r="I24" s="123"/>
      <c r="J24">
        <v>528.46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 x14ac:dyDescent="0.3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x14ac:dyDescent="0.25">
      <c r="A26" s="26"/>
      <c r="B26" s="22"/>
      <c r="C26" s="22"/>
      <c r="D26" s="22"/>
      <c r="E26" s="156" t="s">
        <v>22</v>
      </c>
      <c r="F26" s="156"/>
      <c r="G26" s="156"/>
      <c r="H26" s="157" t="s">
        <v>55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 x14ac:dyDescent="0.25">
      <c r="A27" s="26"/>
      <c r="B27" s="22"/>
      <c r="C27" s="22"/>
      <c r="D27" s="22"/>
      <c r="E27" s="160" t="s">
        <v>23</v>
      </c>
      <c r="F27" s="161"/>
      <c r="G27" s="162" t="s">
        <v>65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 x14ac:dyDescent="0.25">
      <c r="A28" s="26"/>
      <c r="B28" s="22"/>
      <c r="C28" s="22"/>
      <c r="D28" s="22"/>
      <c r="E28" s="102" t="s">
        <v>68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 x14ac:dyDescent="0.25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 x14ac:dyDescent="0.25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 x14ac:dyDescent="0.25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 x14ac:dyDescent="0.25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 x14ac:dyDescent="0.25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 x14ac:dyDescent="0.25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 x14ac:dyDescent="0.25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 x14ac:dyDescent="0.25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 x14ac:dyDescent="0.25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 x14ac:dyDescent="0.25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 x14ac:dyDescent="0.25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 x14ac:dyDescent="0.25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 x14ac:dyDescent="0.25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 x14ac:dyDescent="0.25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 x14ac:dyDescent="0.25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 x14ac:dyDescent="0.25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 x14ac:dyDescent="0.25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 x14ac:dyDescent="0.25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 x14ac:dyDescent="0.25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 x14ac:dyDescent="0.25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 x14ac:dyDescent="0.25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 x14ac:dyDescent="0.25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 x14ac:dyDescent="0.25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 x14ac:dyDescent="0.25">
      <c r="A52" s="93" t="s">
        <v>66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 x14ac:dyDescent="0.25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 x14ac:dyDescent="0.25">
      <c r="A54" s="141" t="s">
        <v>67</v>
      </c>
      <c r="B54" s="142"/>
      <c r="C54" s="142"/>
      <c r="D54" s="89" t="s">
        <v>48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x14ac:dyDescent="0.25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 x14ac:dyDescent="0.25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 x14ac:dyDescent="0.25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 x14ac:dyDescent="0.2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 x14ac:dyDescent="0.25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 x14ac:dyDescent="0.25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 x14ac:dyDescent="0.25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 x14ac:dyDescent="0.25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 x14ac:dyDescent="0.25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 x14ac:dyDescent="0.2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 x14ac:dyDescent="0.25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43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58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42002</v>
      </c>
      <c r="C7" s="79">
        <v>0.56597222222222221</v>
      </c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Николаевский В.В.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Казанцева А.М.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06">
        <f>'Диагностика КГ'!B9:C9</f>
        <v>17566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Молотков А.В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08" t="str">
        <f>'Диагностика КГ'!B10:C10</f>
        <v>ИБС НС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Капралова Е.А.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25</v>
      </c>
      <c r="B11" s="76">
        <f>ОТДЕЛЕНИЕ</f>
        <v>9243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33" t="s">
        <v>9</v>
      </c>
      <c r="B13" s="134"/>
      <c r="C13" s="135" t="s">
        <v>52</v>
      </c>
      <c r="D13" s="136"/>
      <c r="E13" s="52" t="s">
        <v>50</v>
      </c>
      <c r="F13" s="146" t="s">
        <v>10</v>
      </c>
      <c r="G13" s="147"/>
      <c r="H13" s="147"/>
      <c r="I13" s="213" t="s">
        <v>46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33" t="s">
        <v>27</v>
      </c>
      <c r="B14" s="143"/>
      <c r="C14" s="154"/>
      <c r="D14" s="53" t="s">
        <v>39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45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18</v>
      </c>
      <c r="B20" s="182" t="s">
        <v>53</v>
      </c>
      <c r="C20" s="183"/>
      <c r="D20" s="77" t="s">
        <v>56</v>
      </c>
      <c r="E20" s="123" t="s">
        <v>28</v>
      </c>
      <c r="F20" s="123"/>
      <c r="G20" s="14">
        <v>0.6958333333333333</v>
      </c>
      <c r="H20" s="123" t="s">
        <v>32</v>
      </c>
      <c r="I20" s="123"/>
      <c r="J20" s="15" t="s">
        <v>57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2" t="s">
        <v>49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198" t="s">
        <v>51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2014-12-29T15:40:24Z</cp:lastPrinted>
  <dcterms:created xsi:type="dcterms:W3CDTF">2006-09-16T00:00:00Z</dcterms:created>
  <dcterms:modified xsi:type="dcterms:W3CDTF">2014-12-29T15:40:25Z</dcterms:modified>
  <cp:category>Рентгенэндоваскулярные хирурги</cp:category>
</cp:coreProperties>
</file>