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<sst xmlns="http://schemas.openxmlformats.org/spreadsheetml/2006/main" count="98" uniqueCount="73">
  <si>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</si>
  <si>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</si>
  <si>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</si>
  <si>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</si>
  <si>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</si>
  <si>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</si>
  <si>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</si>
  <si>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</si>
  <si>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</si>
  <si>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</si>
  <si>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</si>
  <si>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</si>
  <si>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</si>
  <si>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</si>
  <si>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</si>
  <si>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</si>
  <si>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</si>
  <si>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</si>
  <si>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</si>
  <si>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</si>
  <si>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</si>
  <si>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</si>
  <si>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</si>
  <si>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</si>
  <si>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</si>
  <si>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</si>
  <si>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</si>
  <si>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</si>
  <si>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</si>
  <si>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</si>
  <si>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</si>
  <si>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</si>
  <si>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</si>
  <si>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</si>
  <si>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</si>
  <si>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</si>
  <si>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</si>
  <si>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</si>
  <si>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</si>
  <si>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</si>
  <si>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</si>
  <si>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</si>
  <si>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</si>
  <si>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</si>
  <si>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</si>
  <si>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</si>
  <si>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100 ml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</si>
  <si>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</si>
  <si>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</si>
  <si>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</si>
  <si>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</si>
  <si>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</si>
  <si>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</si>
  <si>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</si>
  <si>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Десяткина Г.Н.</t>
  </si>
  <si>
    <t>а.femoralis dex. et sin.</t>
  </si>
  <si>
    <t>20 ml</t>
  </si>
  <si>
    <t>200 ml</t>
  </si>
  <si>
    <t>1517,42 mGy</t>
  </si>
  <si>
    <t>правый</t>
  </si>
  <si>
    <t>Интродъюссер оставлен в левой ОБА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</si>
  <si>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</si>
  <si>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Прямое стентирование устье ПКА. Стентирование проксимального сегмента ПКА. (BMS2)</t>
  </si>
  <si>
    <t>Севринова О.В.</t>
  </si>
  <si>
    <t>Шабалин В.А.</t>
  </si>
  <si>
    <t>Смирнова Т.А.</t>
  </si>
  <si>
    <t>ППС</t>
  </si>
  <si>
    <t>305.77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</si>
  <si>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>норма. TIMI III.</t>
    </r>
  </si>
  <si>
    <t xml:space="preserve">1) Строгий постельный режим 2) Повязку знять после 09:00 16.02 </t>
  </si>
  <si>
    <t>Интродъюссер извлечён</t>
  </si>
  <si>
    <t>CD записан.</t>
  </si>
  <si>
    <t>5 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</si>
</sst>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8"/>
      <color rgb="FF000000"/>
      <name val="Tahoma"/>
      <family val="2"/>
      <charset val="204"/>
    </font>
    <font>
      <b/>
      <i/>
      <u/>
      <sz val="8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Font="1" applyBorder="1" applyAlignment="1" applyProtection="1">
      <alignment wrapText="1"/>
      <protection locked="0"/>
    </xf>
    <xf numFmtId="0" fontId="0" fillId="0" borderId="14" xfId="0" applyFont="1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40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44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42050</v>
      </c>
      <c r="C7" s="81"/>
      <c r="D7" s="19"/>
      <c r="E7" s="125" t="s">
        <v>49</v>
      </c>
      <c r="F7" s="125"/>
      <c r="G7" s="134" t="s">
        <v>48</v>
      </c>
      <c r="H7" s="134"/>
      <c r="I7" s="139" t="s">
        <v>41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65</v>
      </c>
      <c r="C8" s="131"/>
      <c r="D8" s="19"/>
      <c r="E8" s="126" t="s">
        <v>4</v>
      </c>
      <c r="F8" s="127"/>
      <c r="G8" s="134" t="s">
        <v>48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21594</v>
      </c>
      <c r="C9" s="144"/>
      <c r="D9" s="19"/>
      <c r="E9" s="19"/>
      <c r="F9" s="19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66</v>
      </c>
      <c r="C10" s="142"/>
      <c r="D10" s="19"/>
      <c r="E10" s="19"/>
      <c r="F10" s="19"/>
      <c r="G10" s="126" t="s">
        <v>39</v>
      </c>
      <c r="H10" s="127"/>
      <c r="I10" s="123" t="s">
        <v>54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1544</v>
      </c>
      <c r="C11" s="82">
        <v>24</v>
      </c>
      <c r="D11" s="22"/>
      <c r="E11" s="20"/>
      <c r="F11" s="20"/>
      <c r="G11" s="126" t="s">
        <v>7</v>
      </c>
      <c r="H11" s="127"/>
      <c r="I11" s="123" t="s">
        <v>38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72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53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50</v>
      </c>
      <c r="C19" s="96"/>
      <c r="D19" s="96"/>
      <c r="E19" s="97"/>
      <c r="F19" s="95" t="s">
        <v>52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45</v>
      </c>
      <c r="C24" s="129"/>
      <c r="D24" s="10" t="s">
        <v>46</v>
      </c>
      <c r="E24" s="119" t="s">
        <v>26</v>
      </c>
      <c r="F24" s="119"/>
      <c r="G24" s="11">
        <v>9.9999999999999992E-2</v>
      </c>
      <c r="H24" s="119" t="s">
        <v>17</v>
      </c>
      <c r="I24" s="119"/>
      <c r="J24" s="12" t="s">
        <v>67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47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68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70</v>
      </c>
      <c r="B54" s="88"/>
      <c r="C54" s="88"/>
      <c r="D54" s="151" t="s">
        <v>71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оставлен.,П/О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40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44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62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4" t="s">
        <v>0</v>
      </c>
      <c r="B7" s="70">
        <f>'Диагностика КГ'!B7</f>
        <v>42050</v>
      </c>
      <c r="C7" s="74"/>
      <c r="D7" s="19"/>
      <c r="E7" s="125" t="s">
        <v>49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5" t="s">
        <v>3</v>
      </c>
      <c r="B8" s="185" t="str">
        <f>'Диагностика КГ'!B8:C8</f>
        <v>Смирнова Т.А.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6" t="s">
        <v>1</v>
      </c>
      <c r="B9" s="181">
        <f>'Диагностика КГ'!B9:C9</f>
        <v>21594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Шабалин В.А.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4" t="s">
        <v>2</v>
      </c>
      <c r="B10" s="187" t="str">
        <f>'Диагностика КГ'!B10:C10</f>
        <v>ППС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Десяткина Г.Н.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4" t="s">
        <v>23</v>
      </c>
      <c r="B11" s="71">
        <f>ОТДЕЛЕНИЕ</f>
        <v>1544</v>
      </c>
      <c r="C11" s="71">
        <f>'Диагностика КГ'!C11</f>
        <v>24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56</v>
      </c>
      <c r="F13" s="93" t="s">
        <v>9</v>
      </c>
      <c r="G13" s="94"/>
      <c r="H13" s="94"/>
      <c r="I13" s="91" t="s">
        <v>55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1"/>
      <c r="B15" s="212" t="s">
        <v>42</v>
      </c>
      <c r="C15" s="210"/>
      <c r="D15" s="210"/>
      <c r="E15" s="213"/>
      <c r="F15" s="209" t="s">
        <v>28</v>
      </c>
      <c r="G15" s="213"/>
      <c r="H15" s="209" t="s">
        <v>51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3" t="s">
        <v>16</v>
      </c>
      <c r="B20" s="221" t="s">
        <v>45</v>
      </c>
      <c r="C20" s="222"/>
      <c r="D20" s="72" t="s">
        <v>57</v>
      </c>
      <c r="E20" s="119" t="s">
        <v>26</v>
      </c>
      <c r="F20" s="119"/>
      <c r="G20" s="85">
        <v>42354</v>
      </c>
      <c r="H20" s="119" t="s">
        <v>29</v>
      </c>
      <c r="I20" s="119"/>
      <c r="J20" s="12" t="s">
        <v>58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60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2015-02-04T19:27:10Z</cp:lastPrinted>
  <dcterms:created xsi:type="dcterms:W3CDTF">2006-09-16T00:00:00Z</dcterms:created>
  <dcterms:modified xsi:type="dcterms:W3CDTF">2015-02-15T08:07:24Z</dcterms:modified>
  <cp:category>Рентгенэндоваскулярные хирурги</cp:category>
</cp:coreProperties>
</file>