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<sst xmlns="http://schemas.openxmlformats.org/spreadsheetml/2006/main" count="102" uniqueCount="73">
  <si>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</si>
  <si>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</si>
  <si>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</si>
  <si>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</si>
  <si>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</si>
  <si>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</si>
  <si>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</si>
  <si>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</si>
  <si>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</si>
  <si>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</si>
  <si>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</si>
  <si>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</si>
  <si>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</si>
  <si>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</si>
  <si>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</si>
  <si>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</si>
  <si>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</si>
  <si>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</si>
  <si>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</si>
  <si>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</si>
  <si>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</si>
  <si>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</si>
  <si>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</si>
  <si>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</si>
  <si>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</si>
  <si>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</si>
  <si>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</si>
  <si>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</si>
  <si>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</si>
  <si>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</si>
  <si>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</si>
  <si>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</si>
  <si>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</si>
  <si>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</si>
  <si>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</si>
  <si>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</si>
  <si>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</si>
  <si>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</si>
  <si>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</si>
  <si>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</si>
  <si>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</si>
  <si>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</si>
  <si>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</si>
  <si>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</si>
  <si>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</si>
  <si>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</si>
  <si>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</si>
  <si>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</si>
  <si>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</si>
  <si>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</si>
  <si>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</si>
  <si>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</si>
  <si>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правый</t>
  </si>
  <si>
    <t>15 ml</t>
  </si>
  <si>
    <t>Интродъюссер извлечён</t>
  </si>
  <si>
    <t>БИТ</t>
  </si>
  <si>
    <t xml:space="preserve"> </t>
  </si>
  <si>
    <t>Шабалин В.А.</t>
  </si>
  <si>
    <t>200 ml</t>
  </si>
  <si>
    <t>норма.</t>
  </si>
  <si>
    <t>Шатунова А.И.</t>
  </si>
  <si>
    <t>Omnipaque 350</t>
  </si>
  <si>
    <t>Стентирование крупной доминантной диагональной ветви  (BMS1).</t>
  </si>
  <si>
    <t>997,13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</si>
  <si>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Консультация кардиохирурга.</t>
    </r>
    <r>
      <rPr>
        <u/>
        <sz val="12"/>
        <color theme="1"/>
        <rFont val="Times New Roman"/>
        <family val="1"/>
        <charset val="204"/>
      </rPr>
      <t xml:space="preserve">
</t>
    </r>
  </si>
  <si>
    <t>Шутова Л.Н.</t>
  </si>
  <si>
    <t>100 ml</t>
  </si>
  <si>
    <t>1005,73 mGy</t>
  </si>
  <si>
    <t>18:00-19:00</t>
  </si>
  <si>
    <t>Шишкин В.Д.</t>
  </si>
  <si>
    <t>ОИМ</t>
  </si>
  <si>
    <t>1) Контроль места пункции 2) Строгий постельный режим сутки 3) Повязку снять после 18:00 21.04. 4) Консультация кардиохирурга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</si>
  <si>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60%, на границе проксимального и среднего после отхождения 1 СВ тотальная окклюзия с градацией антеградного кровотока TIMI 0. Умеренные коллатерали из дистальных сегментов доминантной ВТК в дистальные отделы диг.ветвей, далее слабый кровоток по дистальному сегменту ПНА и СВ. ИМА - стеноз проксимального сегмента  60% (д. артерии не более 2.5 мм)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представлена доминантной ВТК</t>
    </r>
    <r>
      <rPr>
        <b/>
        <sz val="11"/>
        <color theme="1"/>
        <rFont val="Times New Roman"/>
        <family val="1"/>
        <charset val="204"/>
      </rPr>
      <t xml:space="preserve"> - </t>
    </r>
    <r>
      <rPr>
        <sz val="11"/>
        <color theme="1"/>
        <rFont val="Times New Roman"/>
        <family val="1"/>
        <charset val="204"/>
      </rPr>
      <t xml:space="preserve">стеноз устья 65% и проксимального сегмента 55%. TIMI III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стеноз проксимального 75%, хроническая окклюзия в дистальном сегменте с градацией антеградного кровотока TIMI 0. Выраженные межсистемные коллатерали из ЛЖВ среднего сегмента доминантной ВТК с ретроградным заполнением ЗНА, ЗБА до зоны "креста" ПКА.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</si>
</sst>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36</v>
      </c>
      <c r="C1" s="117"/>
      <c r="D1" s="117"/>
      <c r="E1" s="117"/>
      <c r="F1" s="117"/>
      <c r="G1" s="117"/>
      <c r="H1" s="117"/>
      <c r="I1" s="117"/>
      <c r="J1" s="14"/>
      <c r="K1" s="85" t="s">
        <v>56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40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44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35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42114</v>
      </c>
      <c r="C7" s="80" t="s">
        <v>68</v>
      </c>
      <c r="D7" s="19"/>
      <c r="E7" s="124" t="s">
        <v>46</v>
      </c>
      <c r="F7" s="124"/>
      <c r="G7" s="133" t="s">
        <v>45</v>
      </c>
      <c r="H7" s="133"/>
      <c r="I7" s="138" t="s">
        <v>41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69</v>
      </c>
      <c r="C8" s="130"/>
      <c r="D8" s="19"/>
      <c r="E8" s="125" t="s">
        <v>4</v>
      </c>
      <c r="F8" s="126"/>
      <c r="G8" s="133" t="s">
        <v>45</v>
      </c>
      <c r="H8" s="133"/>
      <c r="I8" s="122" t="s">
        <v>65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18875</v>
      </c>
      <c r="C9" s="143"/>
      <c r="D9" s="19"/>
      <c r="E9" s="19"/>
      <c r="F9" s="19"/>
      <c r="G9" s="125" t="s">
        <v>5</v>
      </c>
      <c r="H9" s="126"/>
      <c r="I9" s="122" t="s">
        <v>57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70</v>
      </c>
      <c r="C10" s="141"/>
      <c r="D10" s="19"/>
      <c r="E10" s="19"/>
      <c r="F10" s="19"/>
      <c r="G10" s="125" t="s">
        <v>39</v>
      </c>
      <c r="H10" s="126"/>
      <c r="I10" s="122" t="s">
        <v>60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2919</v>
      </c>
      <c r="C11" s="81" t="s">
        <v>55</v>
      </c>
      <c r="D11" s="22"/>
      <c r="E11" s="20"/>
      <c r="F11" s="20"/>
      <c r="G11" s="125" t="s">
        <v>7</v>
      </c>
      <c r="H11" s="126"/>
      <c r="I11" s="122" t="s">
        <v>38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53</v>
      </c>
      <c r="F13" s="92" t="s">
        <v>9</v>
      </c>
      <c r="G13" s="93"/>
      <c r="H13" s="93"/>
      <c r="I13" s="90" t="s">
        <v>43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37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50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47</v>
      </c>
      <c r="C19" s="95"/>
      <c r="D19" s="95"/>
      <c r="E19" s="96"/>
      <c r="F19" s="94" t="s">
        <v>49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61</v>
      </c>
      <c r="C24" s="128"/>
      <c r="D24" s="10" t="s">
        <v>66</v>
      </c>
      <c r="E24" s="118" t="s">
        <v>26</v>
      </c>
      <c r="F24" s="118"/>
      <c r="G24" s="11">
        <v>0.17916666666666667</v>
      </c>
      <c r="H24" s="118" t="s">
        <v>17</v>
      </c>
      <c r="I24" s="118"/>
      <c r="J24" s="12" t="s">
        <v>67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52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59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2" t="s">
        <v>72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71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54</v>
      </c>
      <c r="B54" s="87"/>
      <c r="C54" s="87"/>
      <c r="D54" s="150" t="s">
        <v>51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36</v>
      </c>
      <c r="B1" s="223"/>
      <c r="C1" s="223"/>
      <c r="D1" s="223"/>
      <c r="E1" s="223"/>
      <c r="F1" s="223"/>
      <c r="G1" s="223"/>
      <c r="H1" s="223"/>
      <c r="I1" s="223"/>
      <c r="J1" s="224"/>
      <c r="K1" s="215" t="s">
        <v>56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40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44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62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4" t="s">
        <v>0</v>
      </c>
      <c r="B7" s="70">
        <f>'Диагностика КГ'!B7</f>
        <v>42114</v>
      </c>
      <c r="C7" s="80"/>
      <c r="D7" s="19"/>
      <c r="E7" s="124" t="s">
        <v>46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5" t="s">
        <v>3</v>
      </c>
      <c r="B8" s="184" t="str">
        <f>'Диагностика КГ'!B8:C8</f>
        <v>Шишкин В.Д.</v>
      </c>
      <c r="C8" s="201"/>
      <c r="D8" s="19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Шутова Л.Н.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6" t="s">
        <v>1</v>
      </c>
      <c r="B9" s="180">
        <f>'Диагностика КГ'!B9:C9</f>
        <v>18875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Шабалин В.А.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4" t="s">
        <v>2</v>
      </c>
      <c r="B10" s="186" t="str">
        <f>'Диагностика КГ'!B10:C10</f>
        <v>ОИМ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Шатунова А.И.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4" t="s">
        <v>23</v>
      </c>
      <c r="B11" s="71">
        <f>ОТДЕЛЕНИЕ</f>
        <v>2919</v>
      </c>
      <c r="C11" s="71" t="str">
        <f>'Диагностика КГ'!C11</f>
        <v>БИТ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34</v>
      </c>
      <c r="F13" s="92" t="s">
        <v>9</v>
      </c>
      <c r="G13" s="93"/>
      <c r="H13" s="93"/>
      <c r="I13" s="90" t="s">
        <v>43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0" t="s">
        <v>25</v>
      </c>
      <c r="B14" s="88"/>
      <c r="C14" s="101"/>
      <c r="D14" s="48" t="s">
        <v>37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1"/>
      <c r="B15" s="211" t="s">
        <v>42</v>
      </c>
      <c r="C15" s="209"/>
      <c r="D15" s="209"/>
      <c r="E15" s="212"/>
      <c r="F15" s="208" t="s">
        <v>28</v>
      </c>
      <c r="G15" s="212"/>
      <c r="H15" s="208" t="s">
        <v>48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3" t="s">
        <v>16</v>
      </c>
      <c r="B20" s="220" t="s">
        <v>61</v>
      </c>
      <c r="C20" s="221"/>
      <c r="D20" s="72" t="s">
        <v>58</v>
      </c>
      <c r="E20" s="118" t="s">
        <v>26</v>
      </c>
      <c r="F20" s="118"/>
      <c r="G20" s="82">
        <v>0.4916666666666667</v>
      </c>
      <c r="H20" s="118" t="s">
        <v>29</v>
      </c>
      <c r="I20" s="118"/>
      <c r="J20" s="12" t="s">
        <v>63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8"/>
      <c r="B22" s="1"/>
      <c r="C22" s="1"/>
      <c r="D22" s="1"/>
      <c r="E22" s="217"/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6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64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54</v>
      </c>
      <c r="B54" s="173"/>
      <c r="C54" s="173"/>
      <c r="D54" s="77"/>
      <c r="E54" s="77"/>
      <c r="F54" s="77"/>
      <c r="G54" s="88" t="s">
        <v>22</v>
      </c>
      <c r="H54" s="89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2015-04-20T13:49:12Z</cp:lastPrinted>
  <dcterms:created xsi:type="dcterms:W3CDTF">2006-09-16T00:00:00Z</dcterms:created>
  <dcterms:modified xsi:type="dcterms:W3CDTF">2015-04-20T16:43:03Z</dcterms:modified>
  <cp:category>Рентгенэндоваскулярные хирурги</cp:category>
</cp:coreProperties>
</file>