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<sst xmlns="http://schemas.openxmlformats.org/spreadsheetml/2006/main" count="101" uniqueCount="75">
  <si>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</si>
  <si>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</si>
  <si>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</si>
  <si>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</si>
  <si>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</si>
  <si>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</si>
  <si>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</si>
  <si>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</si>
  <si>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</si>
  <si>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</si>
  <si>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</si>
  <si>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</si>
  <si>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</si>
  <si>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</si>
  <si>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</si>
  <si>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</si>
  <si>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</si>
  <si>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</si>
  <si>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</si>
  <si>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</si>
  <si>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</si>
  <si>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</si>
  <si>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</si>
  <si>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</si>
  <si>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</si>
  <si>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</si>
  <si>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</si>
  <si>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</si>
  <si>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</si>
  <si>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</si>
  <si>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</si>
  <si>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</si>
  <si>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</si>
  <si>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</si>
  <si>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</si>
  <si>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</si>
  <si>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</si>
  <si>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</si>
  <si>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</si>
  <si>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</si>
  <si>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</si>
  <si>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</si>
  <si>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</si>
  <si>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</si>
  <si>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</si>
  <si>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</si>
  <si>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</si>
  <si>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</si>
  <si>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</si>
  <si>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</si>
  <si>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</si>
  <si>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правый</t>
  </si>
  <si>
    <t>Интродъюссер извлечён</t>
  </si>
  <si>
    <t xml:space="preserve"> </t>
  </si>
  <si>
    <t>200 ml</t>
  </si>
  <si>
    <t>норма.</t>
  </si>
  <si>
    <t>Omnipaque 350</t>
  </si>
  <si>
    <t>Стентирование крупной доминантной диагональной ветви  (BMS1).</t>
  </si>
  <si>
    <t>997,13 mGy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</si>
  <si>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Консультация кардиохирурга.</t>
    </r>
    <r>
      <rPr>
        <u/>
        <sz val="12"/>
        <color theme="1"/>
        <rFont val="Times New Roman"/>
        <family val="1"/>
        <charset val="204"/>
      </rPr>
      <t xml:space="preserve">
</t>
    </r>
  </si>
  <si>
    <t>Тимошенко Н.С.</t>
  </si>
  <si>
    <t>Ермолин М.В.</t>
  </si>
  <si>
    <t>Капралова Е.А.</t>
  </si>
  <si>
    <t>a.radialis.</t>
  </si>
  <si>
    <t>12:00-13:00</t>
  </si>
  <si>
    <t>Липатова Г.П.</t>
  </si>
  <si>
    <t>ИБС НС</t>
  </si>
  <si>
    <t>5 F.</t>
  </si>
  <si>
    <t>Юнигексол 350</t>
  </si>
  <si>
    <t>150 ml</t>
  </si>
  <si>
    <t>1131,42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</si>
  <si>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пролонгированный стеноз проксимального сегмента с максимальной степенью стенозирования до 65%, стенозы среднего сегмента до 40%. Стеноз проксимальной/3 ДВ 55%. Антеградный кровоток по ПНА TIMI II-III.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гипоплазирован. Без атеросклеротических изменений. TIMI III.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 стеноз в среднем сегменте 40%.  Градация антеградного кровотока TIMI III. </t>
    </r>
  </si>
  <si>
    <t>1) Контроль места пункции 2) Повязку снять после 08:00 26.04.3) 3) Консультация кардиохирурга.</t>
  </si>
  <si>
    <t>CD записан.</t>
  </si>
  <si>
    <t>2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</si>
</sst>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36</v>
      </c>
      <c r="C1" s="125"/>
      <c r="D1" s="125"/>
      <c r="E1" s="125"/>
      <c r="F1" s="125"/>
      <c r="G1" s="125"/>
      <c r="H1" s="125"/>
      <c r="I1" s="125"/>
      <c r="J1" s="14"/>
      <c r="K1" s="143" t="s">
        <v>53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5"/>
      <c r="B2" s="16"/>
      <c r="C2" s="127" t="s">
        <v>24</v>
      </c>
      <c r="D2" s="128"/>
      <c r="E2" s="128"/>
      <c r="F2" s="128"/>
      <c r="G2" s="128"/>
      <c r="H2" s="128"/>
      <c r="I2" s="16"/>
      <c r="J2" s="17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5"/>
      <c r="B3" s="139" t="s">
        <v>40</v>
      </c>
      <c r="C3" s="140"/>
      <c r="D3" s="140"/>
      <c r="E3" s="140"/>
      <c r="F3" s="140"/>
      <c r="G3" s="140"/>
      <c r="H3" s="140"/>
      <c r="I3" s="140"/>
      <c r="J3" s="17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5"/>
      <c r="B4" s="129" t="s">
        <v>44</v>
      </c>
      <c r="C4" s="129"/>
      <c r="D4" s="129"/>
      <c r="E4" s="129"/>
      <c r="F4" s="129"/>
      <c r="G4" s="129"/>
      <c r="H4" s="129"/>
      <c r="I4" s="129"/>
      <c r="J4" s="17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5"/>
      <c r="B5" s="141" t="s">
        <v>35</v>
      </c>
      <c r="C5" s="142"/>
      <c r="D5" s="142"/>
      <c r="E5" s="142"/>
      <c r="F5" s="142"/>
      <c r="G5" s="142"/>
      <c r="H5" s="142"/>
      <c r="I5" s="142"/>
      <c r="J5" s="17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4" t="s">
        <v>0</v>
      </c>
      <c r="B7" s="2">
        <v>42119</v>
      </c>
      <c r="C7" s="80" t="s">
        <v>64</v>
      </c>
      <c r="D7" s="19"/>
      <c r="E7" s="130" t="s">
        <v>46</v>
      </c>
      <c r="F7" s="130"/>
      <c r="G7" s="123" t="s">
        <v>45</v>
      </c>
      <c r="H7" s="123"/>
      <c r="I7" s="113" t="s">
        <v>41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5" t="s">
        <v>3</v>
      </c>
      <c r="B8" s="133" t="s">
        <v>65</v>
      </c>
      <c r="C8" s="134"/>
      <c r="D8" s="19"/>
      <c r="E8" s="121" t="s">
        <v>4</v>
      </c>
      <c r="F8" s="122"/>
      <c r="G8" s="123" t="s">
        <v>45</v>
      </c>
      <c r="H8" s="123"/>
      <c r="I8" s="115" t="s">
        <v>60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6" t="s">
        <v>1</v>
      </c>
      <c r="B9" s="119">
        <v>15296</v>
      </c>
      <c r="C9" s="120"/>
      <c r="D9" s="19"/>
      <c r="E9" s="19"/>
      <c r="F9" s="19"/>
      <c r="G9" s="121" t="s">
        <v>5</v>
      </c>
      <c r="H9" s="122"/>
      <c r="I9" s="115" t="s">
        <v>61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4" t="s">
        <v>2</v>
      </c>
      <c r="B10" s="117" t="s">
        <v>66</v>
      </c>
      <c r="C10" s="118"/>
      <c r="D10" s="19"/>
      <c r="E10" s="19"/>
      <c r="F10" s="19"/>
      <c r="G10" s="121" t="s">
        <v>39</v>
      </c>
      <c r="H10" s="122"/>
      <c r="I10" s="115" t="s">
        <v>62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4" t="s">
        <v>23</v>
      </c>
      <c r="B11" s="79">
        <v>2968</v>
      </c>
      <c r="C11" s="81">
        <v>35</v>
      </c>
      <c r="D11" s="22"/>
      <c r="E11" s="20"/>
      <c r="F11" s="20"/>
      <c r="G11" s="121" t="s">
        <v>7</v>
      </c>
      <c r="H11" s="122"/>
      <c r="I11" s="115" t="s">
        <v>38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33</v>
      </c>
      <c r="D13" s="138"/>
      <c r="E13" s="47" t="s">
        <v>74</v>
      </c>
      <c r="F13" s="149" t="s">
        <v>9</v>
      </c>
      <c r="G13" s="150"/>
      <c r="H13" s="150"/>
      <c r="I13" s="147" t="s">
        <v>63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8" t="s">
        <v>67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2"/>
      <c r="H18" s="85" t="s">
        <v>50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47</v>
      </c>
      <c r="C19" s="152"/>
      <c r="D19" s="152"/>
      <c r="E19" s="153"/>
      <c r="F19" s="151" t="s">
        <v>49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9"/>
      <c r="I20" s="110"/>
      <c r="J20" s="84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1"/>
      <c r="I21" s="112"/>
      <c r="J21" s="8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9" t="s">
        <v>16</v>
      </c>
      <c r="B24" s="131" t="s">
        <v>68</v>
      </c>
      <c r="C24" s="132"/>
      <c r="D24" s="10" t="s">
        <v>69</v>
      </c>
      <c r="E24" s="126" t="s">
        <v>26</v>
      </c>
      <c r="F24" s="126"/>
      <c r="G24" s="11">
        <v>0.24166666666666667</v>
      </c>
      <c r="H24" s="126" t="s">
        <v>17</v>
      </c>
      <c r="I24" s="126"/>
      <c r="J24" s="12" t="s">
        <v>70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3"/>
      <c r="B26" s="19"/>
      <c r="C26" s="19"/>
      <c r="D26" s="19"/>
      <c r="E26" s="159" t="s">
        <v>20</v>
      </c>
      <c r="F26" s="159"/>
      <c r="G26" s="159"/>
      <c r="H26" s="160" t="s">
        <v>51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3"/>
      <c r="B27" s="19"/>
      <c r="C27" s="19"/>
      <c r="D27" s="19"/>
      <c r="E27" s="163" t="s">
        <v>21</v>
      </c>
      <c r="F27" s="164"/>
      <c r="G27" s="165" t="s">
        <v>55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3"/>
      <c r="B28" s="19"/>
      <c r="C28" s="19"/>
      <c r="D28" s="19"/>
      <c r="E28" s="103" t="s">
        <v>71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3"/>
      <c r="B29" s="19"/>
      <c r="C29" s="19"/>
      <c r="D29" s="19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3"/>
      <c r="B30" s="19"/>
      <c r="C30" s="19"/>
      <c r="D30" s="19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3"/>
      <c r="B31" s="19"/>
      <c r="C31" s="19"/>
      <c r="D31" s="19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3"/>
      <c r="B32" s="19"/>
      <c r="C32" s="19"/>
      <c r="D32" s="19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3"/>
      <c r="B33" s="19"/>
      <c r="C33" s="19"/>
      <c r="D33" s="19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3"/>
      <c r="B34" s="19"/>
      <c r="C34" s="19"/>
      <c r="D34" s="19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3"/>
      <c r="B35" s="19"/>
      <c r="C35" s="19"/>
      <c r="D35" s="19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3"/>
      <c r="B36" s="19"/>
      <c r="C36" s="19"/>
      <c r="D36" s="19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5" t="s">
        <v>12</v>
      </c>
      <c r="B37" s="36"/>
      <c r="C37" s="36"/>
      <c r="D37" s="36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7"/>
      <c r="B38" s="36"/>
      <c r="C38" s="36"/>
      <c r="D38" s="36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8" t="s">
        <v>18</v>
      </c>
      <c r="B39" s="39"/>
      <c r="C39" s="39"/>
      <c r="D39" s="39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8"/>
      <c r="B40" s="39"/>
      <c r="C40" s="39"/>
      <c r="D40" s="39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8"/>
      <c r="B41" s="39"/>
      <c r="C41" s="39"/>
      <c r="D41" s="39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8"/>
      <c r="B42" s="39"/>
      <c r="C42" s="39"/>
      <c r="D42" s="39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8"/>
      <c r="B43" s="39"/>
      <c r="C43" s="39"/>
      <c r="D43" s="39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8"/>
      <c r="B44" s="39"/>
      <c r="C44" s="39"/>
      <c r="D44" s="39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8"/>
      <c r="B45" s="39"/>
      <c r="C45" s="39"/>
      <c r="D45" s="39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8"/>
      <c r="B46" s="39"/>
      <c r="C46" s="39"/>
      <c r="D46" s="39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30</v>
      </c>
      <c r="B47" s="94"/>
      <c r="C47" s="39"/>
      <c r="D47" s="39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72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52</v>
      </c>
      <c r="B54" s="145"/>
      <c r="C54" s="145"/>
      <c r="D54" s="91" t="s">
        <v>73</v>
      </c>
      <c r="E54" s="92"/>
      <c r="F54" s="40"/>
      <c r="G54" s="40"/>
      <c r="H54" s="146" t="s">
        <v>22</v>
      </c>
      <c r="I54" s="136"/>
      <c r="J54" s="41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36</v>
      </c>
      <c r="B1" s="192"/>
      <c r="C1" s="192"/>
      <c r="D1" s="192"/>
      <c r="E1" s="192"/>
      <c r="F1" s="192"/>
      <c r="G1" s="192"/>
      <c r="H1" s="192"/>
      <c r="I1" s="192"/>
      <c r="J1" s="193"/>
      <c r="K1" s="182" t="s">
        <v>53</v>
      </c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7" t="s">
        <v>40</v>
      </c>
      <c r="B3" s="195"/>
      <c r="C3" s="195"/>
      <c r="D3" s="195"/>
      <c r="E3" s="195"/>
      <c r="F3" s="195"/>
      <c r="G3" s="195"/>
      <c r="H3" s="195"/>
      <c r="I3" s="195"/>
      <c r="J3" s="196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8" t="s">
        <v>44</v>
      </c>
      <c r="B4" s="195"/>
      <c r="C4" s="195"/>
      <c r="D4" s="195"/>
      <c r="E4" s="195"/>
      <c r="F4" s="195"/>
      <c r="G4" s="195"/>
      <c r="H4" s="195"/>
      <c r="I4" s="195"/>
      <c r="J4" s="196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9" t="s">
        <v>57</v>
      </c>
      <c r="B5" s="200"/>
      <c r="C5" s="200"/>
      <c r="D5" s="200"/>
      <c r="E5" s="200"/>
      <c r="F5" s="200"/>
      <c r="G5" s="200"/>
      <c r="H5" s="200"/>
      <c r="I5" s="200"/>
      <c r="J5" s="201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70">
        <f>'Диагностика КГ'!B7</f>
        <v>42119</v>
      </c>
      <c r="C7" s="80"/>
      <c r="D7" s="19"/>
      <c r="E7" s="130" t="s">
        <v>46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87" t="str">
        <f>'Диагностика КГ'!B8:C8</f>
        <v>Липатова Г.П.</v>
      </c>
      <c r="C8" s="205"/>
      <c r="D8" s="19"/>
      <c r="E8" s="121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Тимошенко Н.С.</v>
      </c>
      <c r="J8" s="188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17">
        <f>'Диагностика КГ'!B9:C9</f>
        <v>15296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Ермолин М.В.</v>
      </c>
      <c r="J9" s="188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1" t="str">
        <f>'Диагностика КГ'!B10:C10</f>
        <v>ИБС НС</v>
      </c>
      <c r="C10" s="222"/>
      <c r="D10" s="19"/>
      <c r="E10" s="19"/>
      <c r="F10" s="19"/>
      <c r="G10" s="121" t="s">
        <v>6</v>
      </c>
      <c r="H10" s="122"/>
      <c r="I10" s="187" t="str">
        <f>'Диагностика КГ'!I10:J10</f>
        <v>Капралова Е.А.</v>
      </c>
      <c r="J10" s="188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1">
        <f>ОТДЕЛЕНИЕ</f>
        <v>2968</v>
      </c>
      <c r="C11" s="71">
        <f>'Диагностика КГ'!C11</f>
        <v>35</v>
      </c>
      <c r="D11" s="22"/>
      <c r="E11" s="20"/>
      <c r="F11" s="20"/>
      <c r="G11" s="121" t="s">
        <v>7</v>
      </c>
      <c r="H11" s="122"/>
      <c r="I11" s="187" t="str">
        <f>'Диагностика КГ'!I11:J11</f>
        <v>_________</v>
      </c>
      <c r="J11" s="188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33</v>
      </c>
      <c r="D13" s="138"/>
      <c r="E13" s="47" t="s">
        <v>34</v>
      </c>
      <c r="F13" s="149" t="s">
        <v>9</v>
      </c>
      <c r="G13" s="150"/>
      <c r="H13" s="150"/>
      <c r="I13" s="147" t="s">
        <v>43</v>
      </c>
      <c r="J13" s="226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8" t="s">
        <v>37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78" t="s">
        <v>42</v>
      </c>
      <c r="C15" s="176"/>
      <c r="D15" s="176"/>
      <c r="E15" s="179"/>
      <c r="F15" s="175" t="s">
        <v>28</v>
      </c>
      <c r="G15" s="179"/>
      <c r="H15" s="175" t="s">
        <v>48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3" t="s">
        <v>16</v>
      </c>
      <c r="B20" s="189" t="s">
        <v>56</v>
      </c>
      <c r="C20" s="190"/>
      <c r="D20" s="72" t="s">
        <v>54</v>
      </c>
      <c r="E20" s="126" t="s">
        <v>26</v>
      </c>
      <c r="F20" s="126"/>
      <c r="G20" s="82">
        <v>0.4916666666666667</v>
      </c>
      <c r="H20" s="126" t="s">
        <v>29</v>
      </c>
      <c r="I20" s="126"/>
      <c r="J20" s="12" t="s">
        <v>58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7"/>
      <c r="E21" s="223" t="s">
        <v>31</v>
      </c>
      <c r="F21" s="224"/>
      <c r="G21" s="224"/>
      <c r="H21" s="224"/>
      <c r="I21" s="224"/>
      <c r="J21" s="225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8"/>
      <c r="B22" s="1"/>
      <c r="C22" s="1"/>
      <c r="D22" s="1"/>
      <c r="E22" s="184"/>
      <c r="F22" s="185"/>
      <c r="G22" s="185"/>
      <c r="H22" s="185"/>
      <c r="I22" s="185"/>
      <c r="J22" s="186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1" t="s">
        <v>32</v>
      </c>
      <c r="B48" s="212"/>
      <c r="C48" s="76"/>
      <c r="D48" s="1"/>
      <c r="E48" s="185"/>
      <c r="F48" s="185"/>
      <c r="G48" s="185"/>
      <c r="H48" s="185"/>
      <c r="I48" s="185"/>
      <c r="J48" s="186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3" t="s">
        <v>59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9" t="s">
        <v>52</v>
      </c>
      <c r="B54" s="210"/>
      <c r="C54" s="210"/>
      <c r="D54" s="77"/>
      <c r="E54" s="77"/>
      <c r="F54" s="77"/>
      <c r="G54" s="146" t="s">
        <v>22</v>
      </c>
      <c r="H54" s="136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2015-04-20T13:49:12Z</cp:lastPrinted>
  <dcterms:created xsi:type="dcterms:W3CDTF">2006-09-16T00:00:00Z</dcterms:created>
  <dcterms:modified xsi:type="dcterms:W3CDTF">2015-04-25T12:30:56Z</dcterms:modified>
  <cp:category>Рентгенэндоваскулярные хирурги</cp:category>
</cp:coreProperties>
</file>