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<sst xmlns="http://schemas.openxmlformats.org/spreadsheetml/2006/main" count="100" uniqueCount="73">
  <si>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</si>
  <si>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</si>
  <si>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</si>
  <si>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</si>
  <si>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</si>
  <si>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</si>
  <si>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</si>
  <si>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</si>
  <si>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</si>
  <si>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</si>
  <si>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</si>
  <si>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</si>
  <si>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</si>
  <si>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</si>
  <si>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</si>
  <si>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</si>
  <si>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</si>
  <si>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</si>
  <si>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</si>
  <si>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</si>
  <si>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</si>
  <si>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</si>
  <si>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</si>
  <si>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</si>
  <si>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</si>
  <si>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</si>
  <si>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</si>
  <si>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</si>
  <si>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</si>
  <si>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</si>
  <si>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</si>
  <si>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</si>
  <si>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</si>
  <si>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</si>
  <si>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</si>
  <si>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</si>
  <si>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</si>
  <si>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</si>
  <si>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</si>
  <si>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</si>
  <si>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</si>
  <si>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</si>
  <si>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</si>
  <si>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</si>
  <si>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</si>
  <si>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</si>
  <si>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</si>
  <si>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</si>
  <si>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</si>
  <si>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</si>
  <si>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КОРОНАРОГРАФИЯ</t>
  </si>
  <si>
    <t>Интродъюссер извлечён</t>
  </si>
  <si>
    <t>Ultravist  370</t>
  </si>
  <si>
    <t>Стентирование ПНА (DES1)</t>
  </si>
  <si>
    <t>a. femoralis dex.</t>
  </si>
  <si>
    <t>200 ml</t>
  </si>
  <si>
    <t>1779.44 mGy</t>
  </si>
  <si>
    <t>Мешалкина И.В.</t>
  </si>
  <si>
    <t>Десяткина Г.Н.</t>
  </si>
  <si>
    <t>ИБС</t>
  </si>
  <si>
    <t>100 ml</t>
  </si>
  <si>
    <t>правый</t>
  </si>
  <si>
    <t>CD записан.</t>
  </si>
  <si>
    <t>а.femoralis dex. et sin.</t>
  </si>
  <si>
    <t>Равинская Я.А.</t>
  </si>
  <si>
    <t>Шумилин Г.И.</t>
  </si>
  <si>
    <t>Judkins 5 F.</t>
  </si>
  <si>
    <t>5 F.</t>
  </si>
  <si>
    <t>15 ml</t>
  </si>
  <si>
    <t>749,54mGy</t>
  </si>
  <si>
    <t>стеноз дистальной/3 70%.</t>
  </si>
  <si>
    <t>1) Строгий постельный режим. 2) Динамическое наблюдение.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</si>
  <si>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критический стеноз устья 90%, стеноз среднего сегмента 35%. Стеноз проксимальной/3 ДВ1 50%. TIMI III.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устья 60%, стеноз проксимального сегмента 45%. TIMI III.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среднего сегмента 50% и 70%. TIMI III.  </t>
    </r>
    <r>
      <rPr>
        <b/>
        <sz val="11"/>
        <color theme="1"/>
        <rFont val="Times New Roman"/>
        <family val="1"/>
        <charset val="204"/>
      </rPr>
      <t>На ангиографии БЦА определяется</t>
    </r>
    <r>
      <rPr>
        <sz val="11"/>
        <color theme="1"/>
        <rFont val="Times New Roman"/>
        <family val="1"/>
        <charset val="204"/>
      </rPr>
      <t xml:space="preserve">: умеренная С - деформация шейного сегмента правой ВСА; значимый стеноз шейного сегмента левой ВСА 80%, выше значимого стеноза кинкинг.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</si>
</sst>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34</v>
      </c>
      <c r="C1" s="124"/>
      <c r="D1" s="124"/>
      <c r="E1" s="124"/>
      <c r="F1" s="124"/>
      <c r="G1" s="124"/>
      <c r="H1" s="124"/>
      <c r="I1" s="124"/>
      <c r="J1" s="14"/>
      <c r="K1" s="142" t="s">
        <v>47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38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41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50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4" t="s">
        <v>0</v>
      </c>
      <c r="B7" s="2">
        <v>42222</v>
      </c>
      <c r="C7" s="80">
        <v>0.4375</v>
      </c>
      <c r="D7" s="19"/>
      <c r="E7" s="129" t="s">
        <v>43</v>
      </c>
      <c r="F7" s="129"/>
      <c r="G7" s="122" t="s">
        <v>42</v>
      </c>
      <c r="H7" s="122"/>
      <c r="I7" s="112" t="s">
        <v>39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5" t="s">
        <v>3</v>
      </c>
      <c r="B8" s="132" t="s">
        <v>65</v>
      </c>
      <c r="C8" s="133"/>
      <c r="D8" s="19"/>
      <c r="E8" s="120" t="s">
        <v>4</v>
      </c>
      <c r="F8" s="121"/>
      <c r="G8" s="122" t="s">
        <v>42</v>
      </c>
      <c r="H8" s="122"/>
      <c r="I8" s="114" t="s">
        <v>57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6" t="s">
        <v>1</v>
      </c>
      <c r="B9" s="118">
        <v>23077</v>
      </c>
      <c r="C9" s="119"/>
      <c r="D9" s="19"/>
      <c r="E9" s="19"/>
      <c r="F9" s="19"/>
      <c r="G9" s="120" t="s">
        <v>5</v>
      </c>
      <c r="H9" s="121"/>
      <c r="I9" s="114" t="s">
        <v>64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4" t="s">
        <v>2</v>
      </c>
      <c r="B10" s="116" t="s">
        <v>59</v>
      </c>
      <c r="C10" s="117"/>
      <c r="D10" s="19"/>
      <c r="E10" s="19"/>
      <c r="F10" s="19"/>
      <c r="G10" s="120" t="s">
        <v>37</v>
      </c>
      <c r="H10" s="121"/>
      <c r="I10" s="114" t="s">
        <v>58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4" t="s">
        <v>23</v>
      </c>
      <c r="B11" s="79">
        <v>9798</v>
      </c>
      <c r="C11" s="81">
        <v>24</v>
      </c>
      <c r="D11" s="22"/>
      <c r="E11" s="20"/>
      <c r="F11" s="20"/>
      <c r="G11" s="120" t="s">
        <v>7</v>
      </c>
      <c r="H11" s="121"/>
      <c r="I11" s="114" t="s">
        <v>36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33</v>
      </c>
      <c r="D13" s="137"/>
      <c r="E13" s="47" t="s">
        <v>68</v>
      </c>
      <c r="F13" s="148" t="s">
        <v>9</v>
      </c>
      <c r="G13" s="149"/>
      <c r="H13" s="149"/>
      <c r="I13" s="146" t="s">
        <v>63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8" t="s">
        <v>67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2"/>
      <c r="H18" s="85" t="s">
        <v>46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66</v>
      </c>
      <c r="C19" s="151"/>
      <c r="D19" s="151"/>
      <c r="E19" s="152"/>
      <c r="F19" s="150" t="s">
        <v>45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4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3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2"/>
      <c r="D22" s="32"/>
      <c r="E22" s="32"/>
      <c r="F22" s="32"/>
      <c r="G22" s="32"/>
      <c r="H22" s="19"/>
      <c r="I22" s="32"/>
      <c r="J22" s="33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4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9" t="s">
        <v>16</v>
      </c>
      <c r="B24" s="130" t="s">
        <v>52</v>
      </c>
      <c r="C24" s="131"/>
      <c r="D24" s="10" t="s">
        <v>60</v>
      </c>
      <c r="E24" s="125" t="s">
        <v>26</v>
      </c>
      <c r="F24" s="125"/>
      <c r="G24" s="11">
        <v>0.22916666666666666</v>
      </c>
      <c r="H24" s="125" t="s">
        <v>17</v>
      </c>
      <c r="I24" s="125"/>
      <c r="J24" s="12" t="s">
        <v>69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61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70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72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5" t="s">
        <v>12</v>
      </c>
      <c r="B37" s="36"/>
      <c r="C37" s="36"/>
      <c r="D37" s="36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7"/>
      <c r="B38" s="36"/>
      <c r="C38" s="36"/>
      <c r="D38" s="36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8" t="s">
        <v>18</v>
      </c>
      <c r="B39" s="39"/>
      <c r="C39" s="39"/>
      <c r="D39" s="39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8"/>
      <c r="B40" s="39"/>
      <c r="C40" s="39"/>
      <c r="D40" s="39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8"/>
      <c r="B41" s="39"/>
      <c r="C41" s="39"/>
      <c r="D41" s="39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8"/>
      <c r="B42" s="39"/>
      <c r="C42" s="39"/>
      <c r="D42" s="39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8"/>
      <c r="B43" s="39"/>
      <c r="C43" s="39"/>
      <c r="D43" s="39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8"/>
      <c r="B44" s="39"/>
      <c r="C44" s="39"/>
      <c r="D44" s="39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8"/>
      <c r="B45" s="39"/>
      <c r="C45" s="39"/>
      <c r="D45" s="39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8"/>
      <c r="B46" s="39"/>
      <c r="C46" s="39"/>
      <c r="D46" s="39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9"/>
      <c r="D47" s="39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71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51</v>
      </c>
      <c r="B54" s="144"/>
      <c r="C54" s="144"/>
      <c r="D54" s="91" t="s">
        <v>62</v>
      </c>
      <c r="E54" s="92"/>
      <c r="F54" s="40"/>
      <c r="G54" s="40"/>
      <c r="H54" s="145" t="s">
        <v>22</v>
      </c>
      <c r="I54" s="135"/>
      <c r="J54" s="41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47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38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41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53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4" t="s">
        <v>0</v>
      </c>
      <c r="B7" s="70">
        <f>'Диагностика КГ'!B7</f>
        <v>42222</v>
      </c>
      <c r="C7" s="80"/>
      <c r="D7" s="19"/>
      <c r="E7" s="129" t="s">
        <v>43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5" t="s">
        <v>3</v>
      </c>
      <c r="B8" s="186" t="str">
        <f>'Диагностика КГ'!B8:C8</f>
        <v>Шумилин Г.И.</v>
      </c>
      <c r="C8" s="204"/>
      <c r="D8" s="19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Мешалкина И.В.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6" t="s">
        <v>1</v>
      </c>
      <c r="B9" s="216">
        <f>'Диагностика КГ'!B9:C9</f>
        <v>23077</v>
      </c>
      <c r="C9" s="217"/>
      <c r="D9" s="19"/>
      <c r="E9" s="19"/>
      <c r="F9" s="42"/>
      <c r="G9" s="218" t="s">
        <v>5</v>
      </c>
      <c r="H9" s="219"/>
      <c r="I9" s="186" t="str">
        <f>'Диагностика КГ'!I9:J9</f>
        <v>Равинская Я.А.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4" t="s">
        <v>2</v>
      </c>
      <c r="B10" s="220" t="str">
        <f>'Диагностика КГ'!B10:C10</f>
        <v>ИБС</v>
      </c>
      <c r="C10" s="221"/>
      <c r="D10" s="19"/>
      <c r="E10" s="19"/>
      <c r="F10" s="19"/>
      <c r="G10" s="120" t="s">
        <v>6</v>
      </c>
      <c r="H10" s="121"/>
      <c r="I10" s="186" t="str">
        <f>'Диагностика КГ'!I10:J10</f>
        <v>Десяткина Г.Н.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4" t="s">
        <v>23</v>
      </c>
      <c r="B11" s="71">
        <f>ОТДЕЛЕНИЕ</f>
        <v>9798</v>
      </c>
      <c r="C11" s="71">
        <f>'Диагностика КГ'!C11</f>
        <v>24</v>
      </c>
      <c r="D11" s="22"/>
      <c r="E11" s="20"/>
      <c r="F11" s="20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33</v>
      </c>
      <c r="D13" s="137"/>
      <c r="E13" s="47" t="s">
        <v>48</v>
      </c>
      <c r="F13" s="148" t="s">
        <v>9</v>
      </c>
      <c r="G13" s="149"/>
      <c r="H13" s="149"/>
      <c r="I13" s="146" t="s">
        <v>54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8" t="s">
        <v>35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1"/>
      <c r="B15" s="177" t="s">
        <v>40</v>
      </c>
      <c r="C15" s="175"/>
      <c r="D15" s="175"/>
      <c r="E15" s="178"/>
      <c r="F15" s="174" t="s">
        <v>28</v>
      </c>
      <c r="G15" s="178"/>
      <c r="H15" s="174" t="s">
        <v>44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1"/>
      <c r="I18" s="31"/>
      <c r="J18" s="33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3"/>
      <c r="D19" s="53"/>
      <c r="E19" s="53"/>
      <c r="F19" s="53"/>
      <c r="G19" s="53"/>
      <c r="H19" s="53"/>
      <c r="I19" s="53"/>
      <c r="J19" s="64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3" t="s">
        <v>16</v>
      </c>
      <c r="B20" s="188" t="s">
        <v>52</v>
      </c>
      <c r="C20" s="189"/>
      <c r="D20" s="72" t="s">
        <v>55</v>
      </c>
      <c r="E20" s="125" t="s">
        <v>26</v>
      </c>
      <c r="F20" s="125"/>
      <c r="G20" s="82">
        <v>0.6791666666666667</v>
      </c>
      <c r="H20" s="125" t="s">
        <v>29</v>
      </c>
      <c r="I20" s="125"/>
      <c r="J20" s="12" t="s">
        <v>56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7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8"/>
      <c r="B22" s="1"/>
      <c r="C22" s="1"/>
      <c r="D22" s="1"/>
      <c r="E22" s="183"/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8"/>
      <c r="B23" s="1"/>
      <c r="C23" s="1"/>
      <c r="D23" s="69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8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8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8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8"/>
      <c r="B27" s="1"/>
      <c r="C27" s="1"/>
      <c r="D27" s="62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8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8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8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8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8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8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8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8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8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8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8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8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8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8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8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8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8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8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8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8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6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49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51</v>
      </c>
      <c r="B54" s="209"/>
      <c r="C54" s="209"/>
      <c r="D54" s="77"/>
      <c r="E54" s="77"/>
      <c r="F54" s="77"/>
      <c r="G54" s="145" t="s">
        <v>22</v>
      </c>
      <c r="H54" s="135"/>
      <c r="I54" s="65"/>
      <c r="J54" s="66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2015-08-06T09:34:41Z</cp:lastPrinted>
  <dcterms:created xsi:type="dcterms:W3CDTF">2006-09-16T00:00:00Z</dcterms:created>
  <dcterms:modified xsi:type="dcterms:W3CDTF">2015-08-06T09:34:47Z</dcterms:modified>
  <cp:category>Рентгенэндоваскулярные хирурги</cp:category>
</cp:coreProperties>
</file>