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<sst xmlns="http://schemas.openxmlformats.org/spreadsheetml/2006/main" count="101" uniqueCount="75">
  <si>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</si>
  <si>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</si>
  <si>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</si>
  <si>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</si>
  <si>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</si>
  <si>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</si>
  <si>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</si>
  <si>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</si>
  <si>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</si>
  <si>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</si>
  <si>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</si>
  <si>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</si>
  <si>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</si>
  <si>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</si>
  <si>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</si>
  <si>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</si>
  <si>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</si>
  <si>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</si>
  <si>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</si>
  <si>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</si>
  <si>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</si>
  <si>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</si>
  <si>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</si>
  <si>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</si>
  <si>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</si>
  <si>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</si>
  <si>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</si>
  <si>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</si>
  <si>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</si>
  <si>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</si>
  <si>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</si>
  <si>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</si>
  <si>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</si>
  <si>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</si>
  <si>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</si>
  <si>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</si>
  <si>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</si>
  <si>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</si>
  <si>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</si>
  <si>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</si>
  <si>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</si>
  <si>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</si>
  <si>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</si>
  <si>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</si>
  <si>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</si>
  <si>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</si>
  <si>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</si>
  <si>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</si>
  <si>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</si>
  <si>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КОРОНАРОГРАФИЯ</t>
  </si>
  <si>
    <t>a. femoralis dex.</t>
  </si>
  <si>
    <t>Sol. Novocaini 0.5%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</si>
  <si>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</si>
  <si>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Капралова Е.А.</t>
  </si>
  <si>
    <t>Сканлюкс 370</t>
  </si>
  <si>
    <t>Интродъюссер оставлен</t>
  </si>
  <si>
    <t>EBU 4.0 6 F</t>
  </si>
  <si>
    <t>200 ml</t>
  </si>
  <si>
    <t>990,14 mGy</t>
  </si>
  <si>
    <t>Реканализация и стентирование ПКА (BMS1)</t>
  </si>
  <si>
    <t>Исаев М.Ю.</t>
  </si>
  <si>
    <t>Интродъюссер извлечён</t>
  </si>
  <si>
    <t>Мешалкина И.В.</t>
  </si>
  <si>
    <t>Бекенева Л.И.</t>
  </si>
  <si>
    <t>ОИМ</t>
  </si>
  <si>
    <t>a.radialis.</t>
  </si>
  <si>
    <t>Sol. lidocaini 2%</t>
  </si>
  <si>
    <t>2 ml</t>
  </si>
  <si>
    <t>Judkins 5 F.</t>
  </si>
  <si>
    <t>5 F.</t>
  </si>
  <si>
    <t>985,64 mGy</t>
  </si>
  <si>
    <t>сбалансированный</t>
  </si>
  <si>
    <t xml:space="preserve">перед бифуркацией ствола стеноз 55%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</si>
  <si>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Бифуркационный нестабильный стеноз 1,0,0. (дистальная треть ствола). Неровность контура в среднем и дистальном сегменте.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стеноз устья 45%, на границе среднего и дистального сегмента тубулярный стеноз 80%.   TIMI III.</t>
    </r>
    <r>
      <rPr>
        <b/>
        <sz val="11"/>
        <color theme="1"/>
        <rFont val="Times New Roman"/>
        <family val="1"/>
        <charset val="204"/>
      </rPr>
      <t xml:space="preserve">                Бассейн ПКА: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тубулярный стеноз 85%,(д. артерии менее 2.25 мм), стеноз в среднем сегменте 50%. Эпикардиальный антеградный кровоток TIMI II. Артерия не стентабельна.  </t>
    </r>
  </si>
  <si>
    <t>1) Контроль места пункции 2) Консультация кардиохирурга для решения вопроса КШ.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</si>
</sst>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51" fillId="0" borderId="5" xfId="0" applyFont="1" applyFill="1" applyBorder="1"/>
    <xf numFmtId="0" fontId="15" fillId="2" borderId="0" xfId="0" applyFont="1" applyFill="1" applyAlignment="1"/>
    <xf numFmtId="0" fontId="45" fillId="0" borderId="26" xfId="0" applyFont="1" applyFill="1" applyBorder="1" applyAlignment="1" applyProtection="1">
      <protection locked="0" hidden="1"/>
    </xf>
    <xf numFmtId="0" fontId="45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47" fillId="0" borderId="14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Border="1" applyAlignment="1" applyProtection="1">
      <alignment horizontal="justify" vertical="top" wrapText="1"/>
      <protection locked="0"/>
    </xf>
    <xf numFmtId="0" fontId="47" fillId="0" borderId="0" xfId="0" applyFont="1" applyFill="1" applyAlignment="1" applyProtection="1">
      <alignment horizontal="justify" vertical="top" wrapText="1"/>
      <protection locked="0"/>
    </xf>
    <xf numFmtId="0" fontId="47" fillId="0" borderId="15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1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39" fillId="0" borderId="14" xfId="0" applyFont="1" applyFill="1" applyBorder="1" applyAlignment="1" applyProtection="1"/>
    <xf numFmtId="0" fontId="41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6" fillId="0" borderId="10" xfId="0" applyFont="1" applyBorder="1" applyAlignment="1" applyProtection="1">
      <protection locked="0"/>
    </xf>
    <xf numFmtId="0" fontId="36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5" t="s">
        <v>47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49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42262</v>
      </c>
      <c r="C7" s="79">
        <v>0.58333333333333337</v>
      </c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63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62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13264</v>
      </c>
      <c r="C9" s="143"/>
      <c r="D9" s="19"/>
      <c r="E9" s="19"/>
      <c r="F9" s="19"/>
      <c r="G9" s="125" t="s">
        <v>5</v>
      </c>
      <c r="H9" s="126"/>
      <c r="I9" s="122" t="s">
        <v>60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64</v>
      </c>
      <c r="C10" s="141"/>
      <c r="D10" s="19"/>
      <c r="E10" s="19"/>
      <c r="F10" s="19"/>
      <c r="G10" s="125" t="s">
        <v>36</v>
      </c>
      <c r="H10" s="126"/>
      <c r="I10" s="122" t="s">
        <v>53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6525</v>
      </c>
      <c r="C11" s="80">
        <v>35</v>
      </c>
      <c r="D11" s="22"/>
      <c r="E11" s="20"/>
      <c r="F11" s="20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66</v>
      </c>
      <c r="D13" s="132"/>
      <c r="E13" s="46" t="s">
        <v>67</v>
      </c>
      <c r="F13" s="92" t="s">
        <v>9</v>
      </c>
      <c r="G13" s="93"/>
      <c r="H13" s="93"/>
      <c r="I13" s="90" t="s">
        <v>65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69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68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54</v>
      </c>
      <c r="C24" s="128"/>
      <c r="D24" s="10" t="s">
        <v>57</v>
      </c>
      <c r="E24" s="118" t="s">
        <v>26</v>
      </c>
      <c r="F24" s="118"/>
      <c r="G24" s="11">
        <v>0.73749999999999993</v>
      </c>
      <c r="H24" s="118" t="s">
        <v>17</v>
      </c>
      <c r="I24" s="118"/>
      <c r="J24" s="12" t="s">
        <v>70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71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72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73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74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61</v>
      </c>
      <c r="B54" s="87"/>
      <c r="C54" s="87"/>
      <c r="D54" s="150" t="s">
        <v>46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ПST.КШ,ВПС,ППС,ОИМ"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4" t="s">
        <v>47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59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>
        <f>'Диагностика КГ'!B7</f>
        <v>42262</v>
      </c>
      <c r="C7" s="79">
        <v>4.5138888888888888E-2</v>
      </c>
      <c r="D7" s="19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3" t="str">
        <f>'Диагностика КГ'!B8:C8</f>
        <v>Бекенева Л.И.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Мешалкина И.В.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79">
        <f>'Диагностика КГ'!B9:C9</f>
        <v>13264</v>
      </c>
      <c r="C9" s="180"/>
      <c r="D9" s="19"/>
      <c r="E9" s="19"/>
      <c r="F9" s="41"/>
      <c r="G9" s="181" t="s">
        <v>5</v>
      </c>
      <c r="H9" s="182"/>
      <c r="I9" s="183" t="str">
        <f>'Диагностика КГ'!I9:J9</f>
        <v>Исаев М.Ю.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5" t="str">
        <f>'Диагностика КГ'!B10:C10</f>
        <v>ОИМ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Капралова Е.А.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23</v>
      </c>
      <c r="B11" s="70">
        <f>ОТДЕЛЕНИЕ</f>
        <v>6525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51</v>
      </c>
      <c r="D13" s="132"/>
      <c r="E13" s="46" t="s">
        <v>48</v>
      </c>
      <c r="F13" s="92" t="s">
        <v>9</v>
      </c>
      <c r="G13" s="93"/>
      <c r="H13" s="93"/>
      <c r="I13" s="90" t="s">
        <v>50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7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56</v>
      </c>
      <c r="I17" s="7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9" t="s">
        <v>54</v>
      </c>
      <c r="C20" s="220"/>
      <c r="D20" s="71" t="s">
        <v>57</v>
      </c>
      <c r="E20" s="118" t="s">
        <v>26</v>
      </c>
      <c r="F20" s="118"/>
      <c r="G20" s="83">
        <v>0.17083333333333331</v>
      </c>
      <c r="H20" s="118" t="s">
        <v>29</v>
      </c>
      <c r="I20" s="118"/>
      <c r="J20" s="12" t="s">
        <v>58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16"/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52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55</v>
      </c>
      <c r="B54" s="172"/>
      <c r="C54" s="172"/>
      <c r="D54" s="76"/>
      <c r="E54" s="76"/>
      <c r="F54" s="76"/>
      <c r="G54" s="88" t="s">
        <v>22</v>
      </c>
      <c r="H54" s="89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2015-09-10T00:00:40Z</cp:lastPrinted>
  <dcterms:created xsi:type="dcterms:W3CDTF">2006-09-16T00:00:00Z</dcterms:created>
  <dcterms:modified xsi:type="dcterms:W3CDTF">2015-09-15T12:29:29Z</dcterms:modified>
  <cp:category>Рентгенэндоваскулярные хирурги</cp:category>
</cp:coreProperties>
</file>