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<sst xmlns="http://schemas.openxmlformats.org/spreadsheetml/2006/main" count="101" uniqueCount="72">
  <si>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</si>
  <si>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</si>
  <si>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</si>
  <si>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</si>
  <si>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</si>
  <si>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</si>
  <si>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</si>
  <si>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</si>
  <si>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</si>
  <si>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</si>
  <si>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</si>
  <si>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</si>
  <si>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</si>
  <si>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</si>
  <si>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</si>
  <si>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</si>
  <si>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</si>
  <si>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</si>
  <si>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</si>
  <si>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</si>
  <si>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</si>
  <si>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</si>
  <si>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</si>
  <si>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</si>
  <si>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</si>
  <si>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</si>
  <si>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</si>
  <si>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</si>
  <si>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</si>
  <si>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</si>
  <si>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</si>
  <si>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</si>
  <si>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</si>
  <si>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</si>
  <si>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</si>
  <si>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</si>
  <si>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</si>
  <si>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</si>
  <si>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</si>
  <si>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</si>
  <si>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</si>
  <si>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</si>
  <si>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</si>
  <si>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</si>
  <si>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</si>
  <si>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</si>
  <si>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</si>
  <si>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</si>
  <si>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t>КОРОНАРОГРАФИЯ</t>
  </si>
  <si>
    <t>Sol. Novocaini 0.5%</t>
  </si>
  <si>
    <t>EBU 4.0 6 F</t>
  </si>
  <si>
    <t>_______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</si>
  <si>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</si>
  <si>
    <t>Judkins 6 F.</t>
  </si>
  <si>
    <t>Ultravist  370</t>
  </si>
  <si>
    <t>Родионова С.М.</t>
  </si>
  <si>
    <t>Соколова М.В.</t>
  </si>
  <si>
    <t>ОКС ПST</t>
  </si>
  <si>
    <t>a. femoralis dex.</t>
  </si>
  <si>
    <t>CD не записан</t>
  </si>
  <si>
    <t>Берина Е.В.</t>
  </si>
  <si>
    <t>сбалансированный</t>
  </si>
  <si>
    <t>норма.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</si>
  <si>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дистального сегмента 40%. Кровоток по ПНА - 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50%, стеноз дистального 55%. Стеноз проксимальной/3 ВТК 40%. TIMI III.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80%, нестабильный эксцентричный субокклюзирующий стеноз среднего сегмента 90%. TIMI I. </t>
    </r>
  </si>
  <si>
    <t>Экстренное стентирование ПКА.</t>
  </si>
  <si>
    <t>Интродъюссер извлечён</t>
  </si>
  <si>
    <t>Смирнов В.Е.</t>
  </si>
  <si>
    <t>15 ml</t>
  </si>
  <si>
    <t>Стентирование ПКА (BMS2)</t>
  </si>
  <si>
    <t>150 ml</t>
  </si>
  <si>
    <t>830,89 mGy</t>
  </si>
  <si>
    <r>
      <t xml:space="preserve">Катетеризация устья ПКА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 4.0 6 F.</t>
    </r>
    <r>
      <rPr>
        <sz val="11"/>
        <color theme="1"/>
        <rFont val="Calibri"/>
        <family val="2"/>
        <charset val="204"/>
        <scheme val="minor"/>
      </rPr>
      <t xml:space="preserve">  За зону субокклюзирующего  стеноза ПКА проведен интракоронарный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0/4 Flopy</t>
    </r>
    <r>
      <rPr>
        <sz val="11"/>
        <color theme="1"/>
        <rFont val="Calibri"/>
        <family val="2"/>
        <charset val="204"/>
        <scheme val="minor"/>
      </rPr>
      <t xml:space="preserve">. Выполнена ангиопластика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Advancer 2.0-15 </t>
    </r>
    <r>
      <rPr>
        <sz val="11"/>
        <color theme="1"/>
        <rFont val="Calibri"/>
        <family val="2"/>
        <charset val="204"/>
        <scheme val="minor"/>
      </rPr>
      <t xml:space="preserve">давлением 12 атм.  В зону значимого нестабильного стеноза среднего сегмента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BMS Sinus 3.0-18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В зону значимого  стеноза проксимального сегмента 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BMS Sinus 3.5-18 мм</t>
    </r>
    <r>
      <rPr>
        <sz val="11"/>
        <color theme="1"/>
        <rFont val="Calibri"/>
        <family val="2"/>
        <charset val="204"/>
        <scheme val="minor"/>
      </rPr>
      <t>, давлением 12</t>
    </r>
    <r>
      <rPr>
        <u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атм. с последующей постдилатацией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3.5-15</t>
    </r>
    <r>
      <rPr>
        <sz val="11"/>
        <color theme="1"/>
        <rFont val="Calibri"/>
        <family val="2"/>
        <charset val="204"/>
        <scheme val="minor"/>
      </rPr>
      <t xml:space="preserve"> давлением 20 атм.   На контрольной съемке стенты расправлены послностью, проходимы, кровоток по ПКА восстановлен до TIMI III, дистальной эмболии нет.  Ангиографический результат достигнут, оптимальный.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</si>
</sst>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33</v>
      </c>
      <c r="C1" s="117"/>
      <c r="D1" s="117"/>
      <c r="E1" s="117"/>
      <c r="F1" s="117"/>
      <c r="G1" s="117"/>
      <c r="H1" s="117"/>
      <c r="I1" s="117"/>
      <c r="J1" s="14"/>
      <c r="K1" s="85" t="s">
        <v>46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40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48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>
        <v>42294</v>
      </c>
      <c r="C7" s="79">
        <v>0.30555555555555552</v>
      </c>
      <c r="D7" s="19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9" t="s">
        <v>66</v>
      </c>
      <c r="C8" s="130"/>
      <c r="D8" s="19"/>
      <c r="E8" s="125" t="s">
        <v>4</v>
      </c>
      <c r="F8" s="126"/>
      <c r="G8" s="133" t="s">
        <v>41</v>
      </c>
      <c r="H8" s="133"/>
      <c r="I8" s="122" t="s">
        <v>55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42">
        <v>22159</v>
      </c>
      <c r="C9" s="143"/>
      <c r="D9" s="19"/>
      <c r="E9" s="19"/>
      <c r="F9" s="19"/>
      <c r="G9" s="125" t="s">
        <v>5</v>
      </c>
      <c r="H9" s="126"/>
      <c r="I9" s="122" t="s">
        <v>60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40" t="s">
        <v>57</v>
      </c>
      <c r="C10" s="141"/>
      <c r="D10" s="19"/>
      <c r="E10" s="19"/>
      <c r="F10" s="19"/>
      <c r="G10" s="125" t="s">
        <v>36</v>
      </c>
      <c r="H10" s="126"/>
      <c r="I10" s="122" t="s">
        <v>56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8">
        <v>7349</v>
      </c>
      <c r="C11" s="80">
        <v>35</v>
      </c>
      <c r="D11" s="22"/>
      <c r="E11" s="20"/>
      <c r="F11" s="20"/>
      <c r="G11" s="125" t="s">
        <v>7</v>
      </c>
      <c r="H11" s="126"/>
      <c r="I11" s="122" t="s">
        <v>35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49</v>
      </c>
      <c r="D13" s="132"/>
      <c r="E13" s="46" t="s">
        <v>67</v>
      </c>
      <c r="F13" s="92" t="s">
        <v>9</v>
      </c>
      <c r="G13" s="93"/>
      <c r="H13" s="93"/>
      <c r="I13" s="90" t="s">
        <v>58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7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45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53</v>
      </c>
      <c r="C19" s="95"/>
      <c r="D19" s="95"/>
      <c r="E19" s="96"/>
      <c r="F19" s="94" t="s">
        <v>44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2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1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9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3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7" t="s">
        <v>54</v>
      </c>
      <c r="C24" s="128"/>
      <c r="D24" s="10" t="s">
        <v>51</v>
      </c>
      <c r="E24" s="118" t="s">
        <v>26</v>
      </c>
      <c r="F24" s="118"/>
      <c r="G24" s="11"/>
      <c r="H24" s="118" t="s">
        <v>17</v>
      </c>
      <c r="I24" s="118"/>
      <c r="J24" s="12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61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62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63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8"/>
      <c r="D47" s="38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64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65</v>
      </c>
      <c r="B54" s="87"/>
      <c r="C54" s="87"/>
      <c r="D54" s="150" t="s">
        <v>59</v>
      </c>
      <c r="E54" s="151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33</v>
      </c>
      <c r="B1" s="221"/>
      <c r="C1" s="221"/>
      <c r="D1" s="221"/>
      <c r="E1" s="221"/>
      <c r="F1" s="221"/>
      <c r="G1" s="221"/>
      <c r="H1" s="221"/>
      <c r="I1" s="221"/>
      <c r="J1" s="222"/>
      <c r="K1" s="214" t="s">
        <v>46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40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68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3" t="s">
        <v>0</v>
      </c>
      <c r="B7" s="69">
        <f>'Диагностика КГ'!B7</f>
        <v>42294</v>
      </c>
      <c r="C7" s="79"/>
      <c r="D7" s="19"/>
      <c r="E7" s="124" t="s">
        <v>42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4" t="s">
        <v>3</v>
      </c>
      <c r="B8" s="183" t="str">
        <f>'Диагностика КГ'!B8:C8</f>
        <v>Смирнов В.Е.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Родионова С.М.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5" t="s">
        <v>1</v>
      </c>
      <c r="B9" s="179">
        <f>'Диагностика КГ'!B9:C9</f>
        <v>22159</v>
      </c>
      <c r="C9" s="180"/>
      <c r="D9" s="19"/>
      <c r="E9" s="19"/>
      <c r="F9" s="41"/>
      <c r="G9" s="181" t="s">
        <v>5</v>
      </c>
      <c r="H9" s="182"/>
      <c r="I9" s="183" t="str">
        <f>'Диагностика КГ'!I9:J9</f>
        <v>Берина Е.В.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3" t="s">
        <v>2</v>
      </c>
      <c r="B10" s="185" t="str">
        <f>'Диагностика КГ'!B10:C10</f>
        <v>ОКС ПST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Соколова М.В.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3" t="s">
        <v>23</v>
      </c>
      <c r="B11" s="70">
        <f>ОТДЕЛЕНИЕ</f>
        <v>7349</v>
      </c>
      <c r="C11" s="70">
        <f>'Диагностика КГ'!C11</f>
        <v>35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49</v>
      </c>
      <c r="D13" s="132"/>
      <c r="E13" s="46" t="s">
        <v>47</v>
      </c>
      <c r="F13" s="92" t="s">
        <v>9</v>
      </c>
      <c r="G13" s="93"/>
      <c r="H13" s="93"/>
      <c r="I13" s="90" t="s">
        <v>58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7" t="s">
        <v>34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0"/>
      <c r="B15" s="210" t="s">
        <v>39</v>
      </c>
      <c r="C15" s="208"/>
      <c r="D15" s="208"/>
      <c r="E15" s="211"/>
      <c r="F15" s="207" t="s">
        <v>28</v>
      </c>
      <c r="G15" s="211"/>
      <c r="H15" s="207" t="s">
        <v>43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50</v>
      </c>
      <c r="I17" s="74"/>
      <c r="J17" s="62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0"/>
      <c r="I18" s="30"/>
      <c r="J18" s="32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2" t="s">
        <v>16</v>
      </c>
      <c r="B20" s="218" t="s">
        <v>54</v>
      </c>
      <c r="C20" s="219"/>
      <c r="D20" s="71" t="s">
        <v>69</v>
      </c>
      <c r="E20" s="118" t="s">
        <v>26</v>
      </c>
      <c r="F20" s="118"/>
      <c r="G20" s="83">
        <v>0.30833333333333335</v>
      </c>
      <c r="H20" s="118" t="s">
        <v>29</v>
      </c>
      <c r="I20" s="118"/>
      <c r="J20" s="12" t="s">
        <v>70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6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7"/>
      <c r="B22" s="1"/>
      <c r="C22" s="1"/>
      <c r="D22" s="1"/>
      <c r="E22" s="225" t="s">
        <v>71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7"/>
      <c r="B23" s="1"/>
      <c r="C23" s="1"/>
      <c r="D23" s="68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7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7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7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7"/>
      <c r="B27" s="1"/>
      <c r="C27" s="1"/>
      <c r="D27" s="61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7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7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7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7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7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7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7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7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7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7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7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7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7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7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7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7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7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7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7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7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5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52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65</v>
      </c>
      <c r="B54" s="172"/>
      <c r="C54" s="172"/>
      <c r="D54" s="76"/>
      <c r="E54" s="76"/>
      <c r="F54" s="76"/>
      <c r="G54" s="88" t="s">
        <v>22</v>
      </c>
      <c r="H54" s="89"/>
      <c r="I54" s="64"/>
      <c r="J54" s="65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2015-10-16T19:36:45Z</cp:lastPrinted>
  <dcterms:created xsi:type="dcterms:W3CDTF">2006-09-16T00:00:00Z</dcterms:created>
  <dcterms:modified xsi:type="dcterms:W3CDTF">2015-10-17T05:53:24Z</dcterms:modified>
  <cp:category>Рентгенэндоваскулярные хирурги</cp:category>
</cp:coreProperties>
</file>