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<sst xmlns="http://schemas.openxmlformats.org/spreadsheetml/2006/main" count="99" uniqueCount="71">
  <si>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</si>
  <si>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</si>
  <si>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</si>
  <si>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</si>
  <si>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</si>
  <si>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</si>
  <si>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</si>
  <si>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</si>
  <si>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</si>
  <si>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</si>
  <si>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</si>
  <si>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</si>
  <si>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</si>
  <si>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</si>
  <si>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</si>
  <si>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</si>
  <si>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</si>
  <si>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</si>
  <si>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</si>
  <si>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</si>
  <si>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</si>
  <si>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</si>
  <si>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</si>
  <si>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</si>
  <si>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</si>
  <si>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</si>
  <si>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</si>
  <si>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</si>
  <si>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</si>
  <si>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</si>
  <si>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</si>
  <si>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</si>
  <si>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</si>
  <si>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</si>
  <si>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</si>
  <si>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</si>
  <si>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</si>
  <si>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</si>
  <si>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</si>
  <si>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</si>
  <si>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</si>
  <si>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</si>
  <si>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</si>
  <si>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</si>
  <si>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</si>
  <si>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</si>
  <si>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</si>
  <si>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правый</t>
  </si>
  <si>
    <t>Щербаков А.С.</t>
  </si>
  <si>
    <t>15 ml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</si>
  <si>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</si>
  <si>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50 ml</t>
  </si>
  <si>
    <t>CD не записан</t>
  </si>
  <si>
    <t>норма</t>
  </si>
  <si>
    <t>_________</t>
  </si>
  <si>
    <t>з</t>
  </si>
  <si>
    <t>ОКС БПST</t>
  </si>
  <si>
    <t>Интродъюссер извлечён</t>
  </si>
  <si>
    <t>Judkins 5 F.</t>
  </si>
  <si>
    <t>Omnipaque 350</t>
  </si>
  <si>
    <t>Мешалкина И.В.</t>
  </si>
  <si>
    <t>Молотков А.В</t>
  </si>
  <si>
    <t>Блохина И.С.</t>
  </si>
  <si>
    <t>a. femoralis dex.</t>
  </si>
  <si>
    <t>Писарев А.С.</t>
  </si>
  <si>
    <t>Стентирование ОА (BMS1).</t>
  </si>
  <si>
    <t>150 ml</t>
  </si>
  <si>
    <t>1232 mGy</t>
  </si>
  <si>
    <t>1) Экстренное стентирование ОА 2) Контроль места пункции.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</si>
  <si>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25%,  Магистральный  эпикардиальный кровоток TIMI III. 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на фоне умеренной деформации среднего сегмента ОА определяется стеноз до 90%. Стеноз проксимальной/3 ВТК до 40%. Магистральный  эпикардиальный кровоток TIMI III.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55%, стеноз в среднем сегменте 40%, стеноз дистального сегмента 50%. Стеноз в проксимальной/3 ЗНА до 30%.  Магистральный  эпикардиальный кровоток TIMI III. </t>
    </r>
  </si>
  <si>
    <r>
      <t xml:space="preserve">Устье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4.5 6 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Flopy</t>
    </r>
    <r>
      <rPr>
        <sz val="11"/>
        <color theme="1"/>
        <rFont val="Calibri"/>
        <family val="2"/>
        <charset val="204"/>
        <scheme val="minor"/>
      </rPr>
      <t xml:space="preserve">  проведен в дистальный сегмент ЗБВ ОА. Выполнена ангиопластика стеноза баллоным катетером </t>
    </r>
    <r>
      <rPr>
        <b/>
        <sz val="11"/>
        <color theme="1"/>
        <rFont val="Calibri"/>
        <family val="2"/>
        <charset val="204"/>
        <scheme val="minor"/>
      </rPr>
      <t>Advancer Plus 2.0 - 15 мм</t>
    </r>
    <r>
      <rPr>
        <sz val="11"/>
        <color theme="1"/>
        <rFont val="Calibri"/>
        <family val="2"/>
        <charset val="204"/>
        <scheme val="minor"/>
      </rPr>
      <t xml:space="preserve">, давлением до 12 атм. На контрольной съёмке степень стенозирования значительно меньше до 65%.  В средний  сегмент ОА,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BMS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NexGen  3.5 - 16</t>
    </r>
    <r>
      <rPr>
        <sz val="11"/>
        <color theme="1"/>
        <rFont val="Calibri"/>
        <family val="2"/>
        <charset val="204"/>
        <scheme val="minor"/>
      </rPr>
      <t xml:space="preserve"> мм, давлением до 12 атм. 20 сек. На контрольной съемке  стент  расправлен полностью, проходим,  кровоток по  ОА TIMI III, признаков диссекции и дистальной эмболии нет. Ангиографический результат  успешный. Пациент переводится  в стабильном состоянии в ПРИТ.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</si>
</sst>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5" t="s">
        <v>36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>
      <c r="A3" s="15"/>
      <c r="B3" s="140" t="s">
        <v>39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>
      <c r="A4" s="15"/>
      <c r="B4" s="130" t="s">
        <v>41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>
      <c r="A5" s="15"/>
      <c r="B5" s="142" t="s">
        <v>35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>
      <c r="A7" s="44" t="s">
        <v>0</v>
      </c>
      <c r="B7" s="2">
        <v>42399</v>
      </c>
      <c r="C7" s="81">
        <v>0.71875</v>
      </c>
      <c r="D7" s="19"/>
      <c r="E7" s="131" t="s">
        <v>43</v>
      </c>
      <c r="F7" s="131"/>
      <c r="G7" s="124" t="s">
        <v>42</v>
      </c>
      <c r="H7" s="124"/>
      <c r="I7" s="114" t="s">
        <v>48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>
      <c r="A8" s="45" t="s">
        <v>3</v>
      </c>
      <c r="B8" s="134" t="s">
        <v>64</v>
      </c>
      <c r="C8" s="135"/>
      <c r="D8" s="19"/>
      <c r="E8" s="122" t="s">
        <v>4</v>
      </c>
      <c r="F8" s="123"/>
      <c r="G8" s="124" t="s">
        <v>42</v>
      </c>
      <c r="H8" s="124"/>
      <c r="I8" s="116" t="s">
        <v>60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>
      <c r="A9" s="46" t="s">
        <v>1</v>
      </c>
      <c r="B9" s="120">
        <v>23049</v>
      </c>
      <c r="C9" s="121"/>
      <c r="D9" s="19"/>
      <c r="E9" s="19"/>
      <c r="F9" s="19"/>
      <c r="G9" s="122" t="s">
        <v>5</v>
      </c>
      <c r="H9" s="123"/>
      <c r="I9" s="116" t="s">
        <v>61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>
      <c r="A10" s="44" t="s">
        <v>2</v>
      </c>
      <c r="B10" s="118" t="s">
        <v>56</v>
      </c>
      <c r="C10" s="119"/>
      <c r="D10" s="19"/>
      <c r="E10" s="19"/>
      <c r="F10" s="19"/>
      <c r="G10" s="122" t="s">
        <v>38</v>
      </c>
      <c r="H10" s="123"/>
      <c r="I10" s="116" t="s">
        <v>62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>
      <c r="A11" s="44" t="s">
        <v>23</v>
      </c>
      <c r="B11" s="80">
        <v>828</v>
      </c>
      <c r="C11" s="82">
        <v>35</v>
      </c>
      <c r="D11" s="22"/>
      <c r="E11" s="20"/>
      <c r="F11" s="20"/>
      <c r="G11" s="122" t="s">
        <v>7</v>
      </c>
      <c r="H11" s="123"/>
      <c r="I11" s="116" t="s">
        <v>54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>
      <c r="A13" s="136" t="s">
        <v>8</v>
      </c>
      <c r="B13" s="137"/>
      <c r="C13" s="138" t="s">
        <v>33</v>
      </c>
      <c r="D13" s="139"/>
      <c r="E13" s="47" t="s">
        <v>49</v>
      </c>
      <c r="F13" s="150" t="s">
        <v>9</v>
      </c>
      <c r="G13" s="151"/>
      <c r="H13" s="151"/>
      <c r="I13" s="148" t="s">
        <v>63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>
      <c r="A14" s="136" t="s">
        <v>25</v>
      </c>
      <c r="B14" s="147"/>
      <c r="C14" s="158"/>
      <c r="D14" s="48" t="s">
        <v>37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>
      <c r="A18" s="156" t="s">
        <v>11</v>
      </c>
      <c r="B18" s="157"/>
      <c r="C18" s="157"/>
      <c r="D18" s="157"/>
      <c r="E18" s="157"/>
      <c r="F18" s="157"/>
      <c r="G18" s="32"/>
      <c r="H18" s="86" t="s">
        <v>46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>
      <c r="A19" s="5"/>
      <c r="B19" s="152" t="s">
        <v>58</v>
      </c>
      <c r="C19" s="153"/>
      <c r="D19" s="153"/>
      <c r="E19" s="154"/>
      <c r="F19" s="152" t="s">
        <v>45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>
      <c r="A24" s="49" t="s">
        <v>16</v>
      </c>
      <c r="B24" s="132" t="s">
        <v>59</v>
      </c>
      <c r="C24" s="133"/>
      <c r="D24" s="10" t="s">
        <v>51</v>
      </c>
      <c r="E24" s="127" t="s">
        <v>26</v>
      </c>
      <c r="F24" s="127"/>
      <c r="G24" s="11"/>
      <c r="H24" s="127" t="s">
        <v>17</v>
      </c>
      <c r="I24" s="127"/>
      <c r="J24" s="1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>
      <c r="A26" s="23"/>
      <c r="B26" s="19"/>
      <c r="C26" s="19"/>
      <c r="D26" s="19"/>
      <c r="E26" s="160" t="s">
        <v>20</v>
      </c>
      <c r="F26" s="160"/>
      <c r="G26" s="160"/>
      <c r="H26" s="161" t="s">
        <v>47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>
      <c r="A27" s="23"/>
      <c r="B27" s="19"/>
      <c r="C27" s="19"/>
      <c r="D27" s="19"/>
      <c r="E27" s="164" t="s">
        <v>21</v>
      </c>
      <c r="F27" s="165"/>
      <c r="G27" s="166" t="s">
        <v>53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>
      <c r="A28" s="23"/>
      <c r="B28" s="19"/>
      <c r="C28" s="19"/>
      <c r="D28" s="19"/>
      <c r="E28" s="104" t="s">
        <v>69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>
      <c r="A48" s="107" t="s">
        <v>68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>
      <c r="A54" s="145" t="s">
        <v>57</v>
      </c>
      <c r="B54" s="146"/>
      <c r="C54" s="146"/>
      <c r="D54" s="92" t="s">
        <v>52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1" t="s">
        <v>36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55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>
      <c r="A3" s="197" t="s">
        <v>39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>
      <c r="A4" s="198" t="s">
        <v>41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>
      <c r="A5" s="226" t="s">
        <v>65</v>
      </c>
      <c r="B5" s="199"/>
      <c r="C5" s="199"/>
      <c r="D5" s="199"/>
      <c r="E5" s="199"/>
      <c r="F5" s="199"/>
      <c r="G5" s="199"/>
      <c r="H5" s="199"/>
      <c r="I5" s="199"/>
      <c r="J5" s="200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>
      <c r="A7" s="44" t="s">
        <v>0</v>
      </c>
      <c r="B7" s="70">
        <f>'Диагностика КГ'!B7</f>
        <v>42399</v>
      </c>
      <c r="C7" s="74"/>
      <c r="D7" s="19"/>
      <c r="E7" s="131" t="s">
        <v>43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>
      <c r="A8" s="45" t="s">
        <v>3</v>
      </c>
      <c r="B8" s="187" t="str">
        <f>'Диагностика КГ'!B8:C8</f>
        <v>Писарев А.С.</v>
      </c>
      <c r="C8" s="204"/>
      <c r="D8" s="19"/>
      <c r="E8" s="122" t="s">
        <v>4</v>
      </c>
      <c r="F8" s="205"/>
      <c r="G8" s="207" t="str">
        <f>'Диагностика КГ'!G8:H8</f>
        <v>__________</v>
      </c>
      <c r="H8" s="207"/>
      <c r="I8" s="187" t="str">
        <f>'Диагностика КГ'!I8:J8</f>
        <v>Мешалкина И.В.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>
      <c r="A9" s="46" t="s">
        <v>1</v>
      </c>
      <c r="B9" s="216">
        <f>'Диагностика КГ'!B9:C9</f>
        <v>23049</v>
      </c>
      <c r="C9" s="217"/>
      <c r="D9" s="19"/>
      <c r="E9" s="19"/>
      <c r="F9" s="42"/>
      <c r="G9" s="218" t="s">
        <v>5</v>
      </c>
      <c r="H9" s="219"/>
      <c r="I9" s="187" t="str">
        <f>'Диагностика КГ'!I9:J9</f>
        <v>Молотков А.В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>
      <c r="A10" s="44" t="s">
        <v>2</v>
      </c>
      <c r="B10" s="220" t="str">
        <f>'Диагностика КГ'!B10:C10</f>
        <v>ОКС БПST</v>
      </c>
      <c r="C10" s="221"/>
      <c r="D10" s="19"/>
      <c r="E10" s="19"/>
      <c r="F10" s="19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>
      <c r="A11" s="44" t="s">
        <v>23</v>
      </c>
      <c r="B11" s="71">
        <f>ОТДЕЛЕНИЕ</f>
        <v>828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148" t="s">
        <v>63</v>
      </c>
      <c r="J13" s="225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>
      <c r="A14" s="136" t="s">
        <v>25</v>
      </c>
      <c r="B14" s="147"/>
      <c r="C14" s="158"/>
      <c r="D14" s="48" t="s">
        <v>37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>
      <c r="A15" s="51"/>
      <c r="B15" s="179" t="s">
        <v>40</v>
      </c>
      <c r="C15" s="177"/>
      <c r="D15" s="177"/>
      <c r="E15" s="180"/>
      <c r="F15" s="176" t="s">
        <v>28</v>
      </c>
      <c r="G15" s="180"/>
      <c r="H15" s="176" t="s">
        <v>44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>
      <c r="A20" s="73" t="s">
        <v>16</v>
      </c>
      <c r="B20" s="189" t="s">
        <v>59</v>
      </c>
      <c r="C20" s="190"/>
      <c r="D20" s="72" t="s">
        <v>66</v>
      </c>
      <c r="E20" s="127" t="s">
        <v>26</v>
      </c>
      <c r="F20" s="127"/>
      <c r="G20" s="85">
        <v>0.36527777777777781</v>
      </c>
      <c r="H20" s="127" t="s">
        <v>29</v>
      </c>
      <c r="I20" s="127"/>
      <c r="J20" s="12" t="s">
        <v>67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>
      <c r="A21" s="67"/>
      <c r="E21" s="222" t="s">
        <v>31</v>
      </c>
      <c r="F21" s="223"/>
      <c r="G21" s="223"/>
      <c r="H21" s="223"/>
      <c r="I21" s="223"/>
      <c r="J21" s="224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>
      <c r="A22" s="68"/>
      <c r="B22" s="1"/>
      <c r="C22" s="1"/>
      <c r="D22" s="1"/>
      <c r="E22" s="227" t="s">
        <v>70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>
      <c r="A23" s="68"/>
      <c r="B23" s="1"/>
      <c r="C23" s="1"/>
      <c r="D23" s="69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>
      <c r="A24" s="68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>
      <c r="A25" s="68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>
      <c r="A26" s="68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>
      <c r="A27" s="68"/>
      <c r="B27" s="1"/>
      <c r="C27" s="1"/>
      <c r="D27" s="62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>
      <c r="A28" s="68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>
      <c r="A29" s="68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>
      <c r="A30" s="68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>
      <c r="A31" s="68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>
      <c r="A32" s="68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>
      <c r="A33" s="68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>
      <c r="A34" s="68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>
      <c r="A35" s="68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>
      <c r="A36" s="68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>
      <c r="A37" s="68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>
      <c r="A38" s="68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>
      <c r="A39" s="68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>
      <c r="A40" s="68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>
      <c r="A41" s="68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>
      <c r="A42" s="68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>
      <c r="A43" s="68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>
      <c r="A44" s="68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>
      <c r="A45" s="68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>
      <c r="A46" s="68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>
      <c r="A47" s="68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>
      <c r="A48" s="210" t="s">
        <v>32</v>
      </c>
      <c r="B48" s="211"/>
      <c r="C48" s="77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>
      <c r="A49" s="212" t="s">
        <v>50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>
      <c r="A54" s="208" t="s">
        <v>57</v>
      </c>
      <c r="B54" s="209"/>
      <c r="C54" s="209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2016-01-30T08:45:24Z</cp:lastPrinted>
  <dcterms:created xsi:type="dcterms:W3CDTF">2006-09-16T00:00:00Z</dcterms:created>
  <dcterms:modified xsi:type="dcterms:W3CDTF">2016-01-30T15:37:49Z</dcterms:modified>
  <cp:category>Рентгенэндоваскулярные хирурги</cp:category>
</cp:coreProperties>
</file>