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trlProps/ctrlProp38.xml" ContentType="application/vnd.ms-excel.controlproperties+xml"/>
  <Override PartName="/xl/ctrlProps/ctrlProp29.xml" ContentType="application/vnd.ms-excel.controlproperties+xml"/>
  <Default Extension="jpeg" ContentType="image/jpeg"/>
  <Override PartName="/xl/ctrlProps/ctrlProp27.xml" ContentType="application/vnd.ms-excel.controlproperties+xml"/>
  <Override PartName="/xl/ctrlProps/ctrlProp37.xml" ContentType="application/vnd.ms-excel.controlproperties+xml"/>
  <Override PartName="/xl/ctrlProps/ctrlProp36.xml" ContentType="application/vnd.ms-excel.controlproperties+xml"/>
  <Override PartName="/xl/ctrlProps/ctrlProp26.xml" ContentType="application/vnd.ms-excel.controlproperties+xml"/>
  <Override PartName="/xl/ctrlProps/ctrlProp18.xml" ContentType="application/vnd.ms-excel.controlproperties+xml"/>
  <Override PartName="/xl/ctrlProps/ctrlProp17.xml" ContentType="application/vnd.ms-excel.contro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35.xml" ContentType="application/vnd.ms-excel.controlproperties+xml"/>
  <Override PartName="/xl/ctrlProps/ctrlProp34.xml" ContentType="application/vnd.ms-excel.controlproperties+xml"/>
  <Override PartName="/xl/ctrlProps/ctrlProp15.xml" ContentType="application/vnd.ms-excel.controlproperties+xml"/>
  <Override PartName="/xl/ctrlProps/ctrlProp9.xml" ContentType="application/vnd.ms-excel.controlproperties+xml"/>
  <Override PartName="/xl/ctrlProps/ctrlProp16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trlProps/ctrlProp33.xml" ContentType="application/vnd.ms-excel.controlproperties+xml"/>
  <Override PartName="/xl/ctrlProps/ctrlProp32.xml" ContentType="application/vnd.ms-excel.controlproperties+xml"/>
  <Override PartName="/xl/ctrlProps/ctrlProp23.xml" ContentType="application/vnd.ms-excel.controlproperties+xml"/>
  <Override PartName="/xl/ctrlProps/ctrlProp14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40.xml" ContentType="application/vnd.ms-excel.controlproperties+xml"/>
  <Override PartName="/xl/ctrlProps/ctrlProp31.xml" ContentType="application/vnd.ms-excel.controlproperties+xml"/>
  <Override PartName="/xl/ctrlProps/ctrlProp30.xml" ContentType="application/vnd.ms-excel.controlproperties+xml"/>
  <Override PartName="/xl/ctrlProps/ctrlProp5.xml" ContentType="application/vnd.ms-excel.controlproperties+xml"/>
  <Override PartName="/xl/ctrlProps/ctrlProp21.xml" ContentType="application/vnd.ms-excel.controlproperties+xml"/>
  <Override PartName="/xl/ctrlProps/ctrlProp12.xml" ContentType="application/vnd.ms-excel.controlproperties+xml"/>
  <Override PartName="/xl/ctrlProps/ctrlProp20.xml" ContentType="application/vnd.ms-excel.controlproperties+xml"/>
  <Override PartName="/xl/ctrlProps/ctrlProp6.xml" ContentType="application/vnd.ms-excel.controlproperties+xml"/>
  <Override PartName="/xl/ctrlProps/ctrlProp11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trlProps/ctrlProp28.xml" ContentType="application/vnd.ms-excel.controlproperties+xml"/>
  <Override PartName="/xl/ctrlProps/ctrlProp39.xml" ContentType="application/vnd.ms-excel.controlproperties+xml"/>
  <Override PartName="/xl/ctrlProps/ctrlProp1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5725"/>
</workbook>
</file>

<file path=xl/calcChain.xml><?xml version="1.0" encoding="utf-8"?>
<calcChain xmlns="http://schemas.openxmlformats.org/spreadsheetml/2006/main">
  <c r="B8" i="2"/>
  <c r="G7"/>
  <c r="G8"/>
  <c r="I8"/>
  <c r="I9"/>
  <c r="B7"/>
  <c r="B9"/>
  <c r="I11"/>
  <c r="I10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<sst xmlns="http://schemas.openxmlformats.org/spreadsheetml/2006/main" count="99" uniqueCount="72">
  <si>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</si>
  <si>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</si>
  <si>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</si>
  <si>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</si>
  <si>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</si>
  <si>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</si>
  <si>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</si>
  <si>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</si>
  <si>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</si>
  <si>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</si>
  <si>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</si>
  <si>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</si>
  <si>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</si>
  <si>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</si>
  <si>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</si>
  <si>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</si>
  <si>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</si>
  <si>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</si>
  <si>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</si>
  <si>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</si>
  <si>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</si>
  <si>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</si>
  <si>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</si>
  <si>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</si>
  <si>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</si>
  <si>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</si>
  <si>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</si>
  <si>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</si>
  <si>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</si>
  <si>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</si>
  <si>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</si>
  <si>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</si>
  <si>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</si>
  <si>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</si>
  <si>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</si>
  <si>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</si>
  <si>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</si>
  <si>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</si>
  <si>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</si>
  <si>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</si>
  <si>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</si>
  <si>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</si>
  <si>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</si>
  <si>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</si>
  <si>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</si>
  <si>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</si>
  <si>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</si>
  <si>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</si>
  <si>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>з</t>
  </si>
  <si>
    <t>Сканлюкс 370</t>
  </si>
  <si>
    <t>Judkins 5 F.</t>
  </si>
  <si>
    <t>й</t>
  </si>
  <si>
    <t>a.radialis.</t>
  </si>
  <si>
    <t>Интродъюссер извлечён</t>
  </si>
  <si>
    <t>Интродъюссер оставлен</t>
  </si>
  <si>
    <t xml:space="preserve">1) Строгий постельный режим – 24 часа. 2) Клопидогрель 75  мг 1 раз в сутки. 3) АСК 100мг 1 раз в сутки, 4) С целью профилактики контраст индуцированной нефропатии – режим гидратации NаСl 0,9%-150 мл/час, в течении суток. 5) Наблюдение врачей: рентгенхирурга, кардиолога. 6) Контроль: ЭКГ, креатинин, мочевина, КФК, электролиты, глюкоза крови, тромбоциты, ЭХО. </t>
  </si>
  <si>
    <t>Мешалкина И.В.</t>
  </si>
  <si>
    <t>Блохина И.С.</t>
  </si>
  <si>
    <t>450 ml</t>
  </si>
  <si>
    <t>4544 mGy</t>
  </si>
  <si>
    <t>Стентирование ОА (BMS)</t>
  </si>
  <si>
    <t>Ермолин М.В.</t>
  </si>
  <si>
    <t>_________</t>
  </si>
  <si>
    <t>Мокров Ю.В.</t>
  </si>
  <si>
    <t>ОКС БПST</t>
  </si>
  <si>
    <t>a. femoralis dex.</t>
  </si>
  <si>
    <t>100 ml</t>
  </si>
  <si>
    <t>1) Конроль места пункции 2) Консультация кардиохирурга для решение вопроса КШ.</t>
  </si>
  <si>
    <t>правый</t>
  </si>
  <si>
    <t>стеноз устья 75%, ср/3 до 30%.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</si>
  <si>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стеноз устья ПНА 65%, на границе проксимаольного и среднего сегмента стеноз 80%, стенозы среднего сегмента 65% и 40%. TIMI III.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>стенозы проксмального сегмента 50%, пролонгированный стеноз дистального (ср/3) сегмента 90%. TIMI III.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                                Бассейн ПКА: </t>
    </r>
    <r>
      <rPr>
        <sz val="11"/>
        <color theme="1"/>
        <rFont val="Times New Roman"/>
        <family val="1"/>
        <charset val="204"/>
      </rPr>
      <t xml:space="preserve"> стенозы проксимального сегмента 50%, на границе проксимального и среднего сегмента хроническая функциональная окклюзия, множественные стенозы дистального сегмента до 60%, слабое антеградное контрастирование ЗБВ и ЗНА - TIMI II.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                       Коллатеральный кровток:</t>
    </r>
    <r>
      <rPr>
        <sz val="11"/>
        <color theme="1"/>
        <rFont val="Times New Roman"/>
        <family val="1"/>
        <charset val="204"/>
      </rPr>
      <t xml:space="preserve"> 1) антеградный кровоток через зону окклюзии ПКА обеспечен за счет умеренных внутрисистемных коллатералей со слабым контрастированием ЗБВ и ЗНА. 2) Выраженные межсистемные коллатерали из СВ1,2 с ретроградным заполнением дистального сегмента ПКА, ЗБВ и ЗНА.                                                                                                    Левая и правая ОСА, бифуркация ОСА, проксимальные порции обеих ВСА, правая и левая ПА без стенотических изменений.                                                       </t>
    </r>
  </si>
  <si>
    <t>Щербаков А.С.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</si>
</sst>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Calibri"/>
      <family val="2"/>
      <scheme val="minor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4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180975</xdr:rowOff>
    </xdr:from>
    <xdr:to>
      <xdr:col>3</xdr:col>
      <xdr:colOff>645100</xdr:colOff>
      <xdr:row>36</xdr:row>
      <xdr:rowOff>38099</xdr:rowOff>
    </xdr:to>
    <xdr:pic>
      <xdr:nvPicPr>
        <xdr:cNvPr id="4" name="Рисунок 3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19650"/>
          <a:ext cx="2816800" cy="2438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114299</xdr:colOff>
      <xdr:row>20</xdr:row>
      <xdr:rowOff>123825</xdr:rowOff>
    </xdr:from>
    <xdr:to>
      <xdr:col>3</xdr:col>
      <xdr:colOff>633238</xdr:colOff>
      <xdr:row>33</xdr:row>
      <xdr:rowOff>85725</xdr:rowOff>
    </xdr:to>
    <xdr:pic>
      <xdr:nvPicPr>
        <xdr:cNvPr id="5" name="Рисунок 4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114299" y="4305300"/>
          <a:ext cx="2766839" cy="243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omments" Target="../comments1.xml"/><Relationship Id="rId27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4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omments" Target="../comments2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3"/>
      <c r="B1" s="125" t="s">
        <v>36</v>
      </c>
      <c r="C1" s="126"/>
      <c r="D1" s="126"/>
      <c r="E1" s="126"/>
      <c r="F1" s="126"/>
      <c r="G1" s="126"/>
      <c r="H1" s="126"/>
      <c r="I1" s="126"/>
      <c r="J1" s="14"/>
      <c r="K1" s="144" t="s">
        <v>51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>
      <c r="A3" s="15"/>
      <c r="B3" s="140" t="s">
        <v>39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>
      <c r="A4" s="15"/>
      <c r="B4" s="130" t="s">
        <v>41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>
      <c r="A5" s="15"/>
      <c r="B5" s="142" t="s">
        <v>35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>
      <c r="A6" s="18"/>
      <c r="B6" s="79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>
      <c r="A7" s="44" t="s">
        <v>0</v>
      </c>
      <c r="B7" s="2">
        <v>42419</v>
      </c>
      <c r="C7" s="81">
        <v>0.75</v>
      </c>
      <c r="D7" s="19"/>
      <c r="E7" s="131" t="s">
        <v>43</v>
      </c>
      <c r="F7" s="131"/>
      <c r="G7" s="124" t="s">
        <v>42</v>
      </c>
      <c r="H7" s="124"/>
      <c r="I7" s="114" t="s">
        <v>71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>
      <c r="A8" s="45" t="s">
        <v>3</v>
      </c>
      <c r="B8" s="134" t="s">
        <v>63</v>
      </c>
      <c r="C8" s="135"/>
      <c r="D8" s="19"/>
      <c r="E8" s="122" t="s">
        <v>4</v>
      </c>
      <c r="F8" s="123"/>
      <c r="G8" s="124" t="s">
        <v>42</v>
      </c>
      <c r="H8" s="124"/>
      <c r="I8" s="116" t="s">
        <v>56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>
      <c r="A9" s="46" t="s">
        <v>1</v>
      </c>
      <c r="B9" s="120">
        <v>17123</v>
      </c>
      <c r="C9" s="121"/>
      <c r="D9" s="19"/>
      <c r="E9" s="19"/>
      <c r="F9" s="19"/>
      <c r="G9" s="122" t="s">
        <v>5</v>
      </c>
      <c r="H9" s="123"/>
      <c r="I9" s="116" t="s">
        <v>61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>
      <c r="A10" s="44" t="s">
        <v>2</v>
      </c>
      <c r="B10" s="118" t="s">
        <v>64</v>
      </c>
      <c r="C10" s="119"/>
      <c r="D10" s="19"/>
      <c r="E10" s="19"/>
      <c r="F10" s="19"/>
      <c r="G10" s="122" t="s">
        <v>38</v>
      </c>
      <c r="H10" s="123"/>
      <c r="I10" s="116" t="s">
        <v>57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>
      <c r="A11" s="44" t="s">
        <v>23</v>
      </c>
      <c r="B11" s="80">
        <v>1240</v>
      </c>
      <c r="C11" s="82">
        <v>35</v>
      </c>
      <c r="D11" s="22"/>
      <c r="E11" s="20"/>
      <c r="F11" s="20"/>
      <c r="G11" s="122" t="s">
        <v>7</v>
      </c>
      <c r="H11" s="123"/>
      <c r="I11" s="116" t="s">
        <v>62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>
      <c r="A13" s="136" t="s">
        <v>8</v>
      </c>
      <c r="B13" s="137"/>
      <c r="C13" s="138" t="s">
        <v>33</v>
      </c>
      <c r="D13" s="139"/>
      <c r="E13" s="47" t="s">
        <v>34</v>
      </c>
      <c r="F13" s="150" t="s">
        <v>9</v>
      </c>
      <c r="G13" s="151"/>
      <c r="H13" s="151"/>
      <c r="I13" s="148" t="s">
        <v>65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>
      <c r="A14" s="136" t="s">
        <v>25</v>
      </c>
      <c r="B14" s="147"/>
      <c r="C14" s="158"/>
      <c r="D14" s="48" t="s">
        <v>37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>
      <c r="A18" s="156" t="s">
        <v>11</v>
      </c>
      <c r="B18" s="157"/>
      <c r="C18" s="157"/>
      <c r="D18" s="157"/>
      <c r="E18" s="157"/>
      <c r="F18" s="157"/>
      <c r="G18" s="32"/>
      <c r="H18" s="86" t="s">
        <v>46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>
      <c r="A19" s="5"/>
      <c r="B19" s="152" t="s">
        <v>50</v>
      </c>
      <c r="C19" s="153"/>
      <c r="D19" s="153"/>
      <c r="E19" s="154"/>
      <c r="F19" s="152" t="s">
        <v>45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3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>
      <c r="A24" s="49" t="s">
        <v>16</v>
      </c>
      <c r="B24" s="132" t="s">
        <v>49</v>
      </c>
      <c r="C24" s="133"/>
      <c r="D24" s="10" t="s">
        <v>66</v>
      </c>
      <c r="E24" s="127" t="s">
        <v>26</v>
      </c>
      <c r="F24" s="127"/>
      <c r="G24" s="11">
        <v>0.20694444444444446</v>
      </c>
      <c r="H24" s="127" t="s">
        <v>17</v>
      </c>
      <c r="I24" s="127"/>
      <c r="J24" s="12">
        <v>377.64100000000002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>
      <c r="A26" s="23"/>
      <c r="B26" s="19"/>
      <c r="C26" s="19"/>
      <c r="D26" s="19"/>
      <c r="E26" s="160" t="s">
        <v>20</v>
      </c>
      <c r="F26" s="160"/>
      <c r="G26" s="160"/>
      <c r="H26" s="161" t="s">
        <v>68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>
      <c r="A27" s="23"/>
      <c r="B27" s="19"/>
      <c r="C27" s="19"/>
      <c r="D27" s="19"/>
      <c r="E27" s="164" t="s">
        <v>21</v>
      </c>
      <c r="F27" s="165"/>
      <c r="G27" s="166" t="s">
        <v>69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>
      <c r="A28" s="23"/>
      <c r="B28" s="19"/>
      <c r="C28" s="19"/>
      <c r="D28" s="19"/>
      <c r="E28" s="104" t="s">
        <v>70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>
      <c r="A48" s="107" t="s">
        <v>67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>
      <c r="A54" s="145" t="s">
        <v>53</v>
      </c>
      <c r="B54" s="146"/>
      <c r="C54" s="146"/>
      <c r="D54" s="92" t="s">
        <v>47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sin.,a.radialis.a. femoralis dex"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19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92" t="s">
        <v>36</v>
      </c>
      <c r="B1" s="193"/>
      <c r="C1" s="193"/>
      <c r="D1" s="193"/>
      <c r="E1" s="193"/>
      <c r="F1" s="193"/>
      <c r="G1" s="193"/>
      <c r="H1" s="193"/>
      <c r="I1" s="193"/>
      <c r="J1" s="194"/>
      <c r="K1" s="183" t="s">
        <v>48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>
      <c r="A2" s="195" t="s">
        <v>24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>
      <c r="A3" s="198" t="s">
        <v>39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>
      <c r="A4" s="199" t="s">
        <v>41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>
      <c r="A5" s="200" t="s">
        <v>60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>
      <c r="A6" s="18"/>
      <c r="B6" s="50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>
      <c r="A7" s="44" t="s">
        <v>0</v>
      </c>
      <c r="B7" s="70">
        <f>'Диагностика КГ'!B7</f>
        <v>42419</v>
      </c>
      <c r="C7" s="74"/>
      <c r="D7" s="19"/>
      <c r="E7" s="131" t="s">
        <v>43</v>
      </c>
      <c r="F7" s="203"/>
      <c r="G7" s="208" t="str">
        <f>'Диагностика КГ'!G7:H7</f>
        <v>__________</v>
      </c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>
      <c r="A8" s="45" t="s">
        <v>3</v>
      </c>
      <c r="B8" s="188" t="str">
        <f>'Диагностика КГ'!B8:C8</f>
        <v>Мокров Ю.В.</v>
      </c>
      <c r="C8" s="206"/>
      <c r="D8" s="19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Мешалкина И.В.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>
      <c r="A9" s="46" t="s">
        <v>1</v>
      </c>
      <c r="B9" s="217">
        <f>'Диагностика КГ'!B9:C9</f>
        <v>17123</v>
      </c>
      <c r="C9" s="218"/>
      <c r="D9" s="19"/>
      <c r="E9" s="19"/>
      <c r="F9" s="42"/>
      <c r="G9" s="219" t="s">
        <v>5</v>
      </c>
      <c r="H9" s="220"/>
      <c r="I9" s="188" t="str">
        <f>'Диагностика КГ'!I9:J9</f>
        <v>Ермолин М.В.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>
      <c r="A10" s="44" t="s">
        <v>2</v>
      </c>
      <c r="B10" s="221" t="str">
        <f>'Диагностика КГ'!B10:C10</f>
        <v>ОКС БПST</v>
      </c>
      <c r="C10" s="222"/>
      <c r="D10" s="19"/>
      <c r="E10" s="19"/>
      <c r="F10" s="19"/>
      <c r="G10" s="122" t="s">
        <v>6</v>
      </c>
      <c r="H10" s="123"/>
      <c r="I10" s="188" t="str">
        <f>'Диагностика КГ'!I10:J10</f>
        <v>Блохина И.С.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>
      <c r="A11" s="44" t="s">
        <v>23</v>
      </c>
      <c r="B11" s="71">
        <f>ОТДЕЛЕНИЕ</f>
        <v>1240</v>
      </c>
      <c r="C11" s="71">
        <f>'Диагностика КГ'!C11</f>
        <v>35</v>
      </c>
      <c r="D11" s="22"/>
      <c r="E11" s="20"/>
      <c r="F11" s="20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>
      <c r="A13" s="136" t="s">
        <v>8</v>
      </c>
      <c r="B13" s="137"/>
      <c r="C13" s="138" t="s">
        <v>33</v>
      </c>
      <c r="D13" s="139"/>
      <c r="E13" s="47" t="s">
        <v>34</v>
      </c>
      <c r="F13" s="150" t="s">
        <v>9</v>
      </c>
      <c r="G13" s="151"/>
      <c r="H13" s="151"/>
      <c r="I13" s="148" t="s">
        <v>52</v>
      </c>
      <c r="J13" s="226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>
      <c r="A14" s="136" t="s">
        <v>25</v>
      </c>
      <c r="B14" s="147"/>
      <c r="C14" s="158"/>
      <c r="D14" s="48" t="s">
        <v>37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>
      <c r="A15" s="51"/>
      <c r="B15" s="179" t="s">
        <v>40</v>
      </c>
      <c r="C15" s="177"/>
      <c r="D15" s="177"/>
      <c r="E15" s="180"/>
      <c r="F15" s="176" t="s">
        <v>28</v>
      </c>
      <c r="G15" s="180"/>
      <c r="H15" s="176" t="s">
        <v>44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>
      <c r="A20" s="73" t="s">
        <v>16</v>
      </c>
      <c r="B20" s="190" t="s">
        <v>49</v>
      </c>
      <c r="C20" s="191"/>
      <c r="D20" s="72" t="s">
        <v>58</v>
      </c>
      <c r="E20" s="127" t="s">
        <v>26</v>
      </c>
      <c r="F20" s="127"/>
      <c r="G20" s="85">
        <v>0.97986111111111107</v>
      </c>
      <c r="H20" s="127" t="s">
        <v>29</v>
      </c>
      <c r="I20" s="127"/>
      <c r="J20" s="12" t="s">
        <v>59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>
      <c r="A21" s="67"/>
      <c r="E21" s="223" t="s">
        <v>31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>
      <c r="A22" s="68"/>
      <c r="B22" s="1"/>
      <c r="C22" s="1"/>
      <c r="D22" s="1"/>
      <c r="E22" s="185"/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>
      <c r="A23" s="68"/>
      <c r="B23" s="1"/>
      <c r="C23" s="1"/>
      <c r="D23" s="69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>
      <c r="A24" s="68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>
      <c r="A25" s="68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>
      <c r="A26" s="68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>
      <c r="A27" s="68"/>
      <c r="B27" s="1"/>
      <c r="C27" s="1"/>
      <c r="D27" s="62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>
      <c r="A28" s="68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>
      <c r="A29" s="68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>
      <c r="A30" s="68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>
      <c r="A31" s="68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>
      <c r="A32" s="68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>
      <c r="A33" s="68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>
      <c r="A34" s="68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>
      <c r="A35" s="68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>
      <c r="A36" s="68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>
      <c r="A37" s="68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>
      <c r="A38" s="68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>
      <c r="A39" s="68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>
      <c r="A40" s="68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>
      <c r="A41" s="68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>
      <c r="A42" s="68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>
      <c r="A43" s="68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>
      <c r="A44" s="68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>
      <c r="A45" s="68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>
      <c r="A46" s="68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>
      <c r="A47" s="68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>
      <c r="A48" s="212" t="s">
        <v>32</v>
      </c>
      <c r="B48" s="213"/>
      <c r="C48" s="77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>
      <c r="A49" s="100" t="s">
        <v>55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>
      <c r="A54" s="210" t="s">
        <v>54</v>
      </c>
      <c r="B54" s="211"/>
      <c r="C54" s="211"/>
      <c r="D54" s="78"/>
      <c r="E54" s="78"/>
      <c r="F54" s="78"/>
      <c r="G54" s="147" t="s">
        <v>22</v>
      </c>
      <c r="H54" s="137"/>
      <c r="I54" s="65"/>
      <c r="J54" s="66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AngioPlan</cp:lastModifiedBy>
  <cp:lastPrinted>2016-02-19T16:02:21Z</cp:lastPrinted>
  <dcterms:created xsi:type="dcterms:W3CDTF">2006-09-16T00:00:00Z</dcterms:created>
  <dcterms:modified xsi:type="dcterms:W3CDTF">2016-02-19T16:14:48Z</dcterms:modified>
  <cp:category>Рентгенэндоваскулярные хирурги</cp:category>
</cp:coreProperties>
</file>