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G7"/>
  <c r="G8"/>
  <c r="I8"/>
  <c r="I9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<sst xmlns="http://schemas.openxmlformats.org/spreadsheetml/2006/main" count="99" uniqueCount="71">
  <si>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</si>
  <si>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</si>
  <si>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</si>
  <si>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</si>
  <si>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</si>
  <si>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</si>
  <si>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</si>
  <si>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</si>
  <si>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</si>
  <si>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</si>
  <si>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</si>
  <si>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</si>
  <si>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</si>
  <si>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</si>
  <si>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</si>
  <si>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</si>
  <si>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</si>
  <si>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</si>
  <si>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</si>
  <si>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</si>
  <si>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</si>
  <si>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</si>
  <si>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</si>
  <si>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</si>
  <si>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</si>
  <si>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</si>
  <si>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</si>
  <si>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</si>
  <si>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</si>
  <si>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</si>
  <si>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</si>
  <si>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</si>
  <si>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</si>
  <si>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</si>
  <si>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</si>
  <si>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</si>
  <si>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</si>
  <si>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</si>
  <si>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</si>
  <si>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</si>
  <si>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</si>
  <si>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</si>
  <si>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</si>
  <si>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</si>
  <si>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</si>
  <si>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</si>
  <si>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CD не записан</t>
  </si>
  <si>
    <t>з</t>
  </si>
  <si>
    <t>_________</t>
  </si>
  <si>
    <t>a. femoralis dex.</t>
  </si>
  <si>
    <t>Sol. Novocaini 0.5%</t>
  </si>
  <si>
    <t>5 ml</t>
  </si>
  <si>
    <t>10 ml</t>
  </si>
  <si>
    <t>Интродъюссер извлечён</t>
  </si>
  <si>
    <t>Optiray 350</t>
  </si>
  <si>
    <t xml:space="preserve">Экстренное стентирование ПНА. 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</si>
  <si>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i/>
        <u/>
        <sz val="11"/>
        <color theme="1"/>
        <rFont val="Times New Roman"/>
        <family val="1"/>
        <charset val="204"/>
      </rPr>
      <t/>
    </r>
  </si>
  <si>
    <t>ОИМ</t>
  </si>
  <si>
    <t>Северов В.Е.</t>
  </si>
  <si>
    <t>сбалансированный</t>
  </si>
  <si>
    <t>норма.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</si>
  <si>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95%, Антеградный  магистральный  эпикардиальный кровотока </t>
    </r>
    <r>
      <rPr>
        <u/>
        <sz val="11"/>
        <color theme="1"/>
        <rFont val="Times New Roman"/>
        <family val="1"/>
        <charset val="204"/>
      </rPr>
      <t>TIMI I-II</t>
    </r>
    <r>
      <rPr>
        <sz val="11"/>
        <color theme="1"/>
        <rFont val="Times New Roman"/>
        <family val="1"/>
        <charset val="204"/>
      </rPr>
      <t xml:space="preserve">.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норма. Кровоток TIMI III.</t>
    </r>
  </si>
  <si>
    <t>Мешалкина И.В.</t>
  </si>
  <si>
    <t>Шабалин В.А.</t>
  </si>
  <si>
    <t>Соколова М.В.</t>
  </si>
  <si>
    <t>Judkins 6 F.</t>
  </si>
  <si>
    <t>50 ml</t>
  </si>
  <si>
    <t>150 ml</t>
  </si>
  <si>
    <t>Стентирование ПНА (DES1).</t>
  </si>
  <si>
    <t>423,963 mGy</t>
  </si>
  <si>
    <r>
      <t xml:space="preserve">Устье ПНА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ангиопластика  критического стеноза  баллоном  </t>
    </r>
    <r>
      <rPr>
        <b/>
        <sz val="11"/>
        <color theme="1"/>
        <rFont val="Calibri"/>
        <family val="2"/>
        <charset val="204"/>
        <scheme val="minor"/>
      </rPr>
      <t>Advancer Plus 2,0-15,</t>
    </r>
    <r>
      <rPr>
        <sz val="11"/>
        <color theme="1"/>
        <rFont val="Calibri"/>
        <family val="2"/>
        <charset val="204"/>
        <scheme val="minor"/>
      </rPr>
      <t xml:space="preserve"> давлением 12 атм. В зону стеноза проксимального сегмента ПНА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Meril BioMime  3.5 - 08  мм</t>
    </r>
    <r>
      <rPr>
        <sz val="11"/>
        <color theme="1"/>
        <rFont val="Calibri"/>
        <family val="2"/>
        <charset val="204"/>
        <scheme val="minor"/>
      </rPr>
      <t xml:space="preserve">, давлением 15 атм. </t>
    </r>
    <r>
      <rPr>
        <sz val="11"/>
        <color theme="1"/>
        <rFont val="Calibri"/>
        <family val="2"/>
        <charset val="204"/>
        <scheme val="minor"/>
      </rPr>
      <t xml:space="preserve">  На контрольной съемке  стент  расправлен полностью, проходим,  кровоток по  ПНА восстановлен до  TIMI III, признаков тромбирования стента нет, диссекции нет, дистальной эмболии нет.  Ангиографический результат  успешный. Пациент переводится  в стабильном состоянии в ПРИТ.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</si>
</sst>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42455</v>
      </c>
      <c r="C7" s="81">
        <v>0.45833333333333331</v>
      </c>
      <c r="D7" s="19"/>
      <c r="E7" s="125" t="s">
        <v>41</v>
      </c>
      <c r="F7" s="125"/>
      <c r="G7" s="134" t="s">
        <v>40</v>
      </c>
      <c r="H7" s="134"/>
      <c r="I7" s="139" t="s">
        <v>45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58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29059</v>
      </c>
      <c r="C9" s="144"/>
      <c r="D9" s="19"/>
      <c r="E9" s="19"/>
      <c r="F9" s="19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57</v>
      </c>
      <c r="C10" s="142"/>
      <c r="D10" s="19"/>
      <c r="E10" s="19"/>
      <c r="F10" s="19"/>
      <c r="G10" s="126" t="s">
        <v>36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1904</v>
      </c>
      <c r="C11" s="82">
        <v>35</v>
      </c>
      <c r="D11" s="22"/>
      <c r="E11" s="20"/>
      <c r="F11" s="20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50</v>
      </c>
      <c r="D13" s="133"/>
      <c r="E13" s="47" t="s">
        <v>52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65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54</v>
      </c>
      <c r="C24" s="129"/>
      <c r="D24" s="10" t="s">
        <v>66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60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55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53</v>
      </c>
      <c r="B54" s="88"/>
      <c r="C54" s="88"/>
      <c r="D54" s="151" t="s">
        <v>46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47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>
      <c r="A3" s="226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>
      <c r="A5" s="195" t="s">
        <v>68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>
      <c r="A7" s="44" t="s">
        <v>0</v>
      </c>
      <c r="B7" s="70">
        <f>'Диагностика КГ'!B7</f>
        <v>42455</v>
      </c>
      <c r="C7" s="74"/>
      <c r="D7" s="19"/>
      <c r="E7" s="125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>
      <c r="A8" s="45" t="s">
        <v>3</v>
      </c>
      <c r="B8" s="184" t="str">
        <f>'Диагностика КГ'!B8:C8</f>
        <v>Северов В.Е.</v>
      </c>
      <c r="C8" s="201"/>
      <c r="D8" s="19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Мешалкина И.В.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>
      <c r="A9" s="46" t="s">
        <v>1</v>
      </c>
      <c r="B9" s="180">
        <f>'Диагностика КГ'!B9:C9</f>
        <v>29059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Шабалин В.А.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>
      <c r="A10" s="44" t="s">
        <v>2</v>
      </c>
      <c r="B10" s="186" t="str">
        <f>'Диагностика КГ'!B10:C10</f>
        <v>ОИМ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Соколова М.В.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>
      <c r="A11" s="44" t="s">
        <v>23</v>
      </c>
      <c r="B11" s="71">
        <f>ОТДЕЛЕНИЕ</f>
        <v>1904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>
      <c r="A13" s="101" t="s">
        <v>8</v>
      </c>
      <c r="B13" s="90"/>
      <c r="C13" s="132" t="s">
        <v>50</v>
      </c>
      <c r="D13" s="133"/>
      <c r="E13" s="47" t="s">
        <v>51</v>
      </c>
      <c r="F13" s="93" t="s">
        <v>9</v>
      </c>
      <c r="G13" s="94"/>
      <c r="H13" s="94"/>
      <c r="I13" s="91" t="s">
        <v>49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>
      <c r="A14" s="101" t="s">
        <v>25</v>
      </c>
      <c r="B14" s="89"/>
      <c r="C14" s="102"/>
      <c r="D14" s="48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>
      <c r="A15" s="51"/>
      <c r="B15" s="211" t="s">
        <v>38</v>
      </c>
      <c r="C15" s="209"/>
      <c r="D15" s="209"/>
      <c r="E15" s="212"/>
      <c r="F15" s="208" t="s">
        <v>28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>
      <c r="A20" s="73" t="s">
        <v>16</v>
      </c>
      <c r="B20" s="220" t="s">
        <v>54</v>
      </c>
      <c r="C20" s="221"/>
      <c r="D20" s="72" t="s">
        <v>67</v>
      </c>
      <c r="E20" s="119" t="s">
        <v>26</v>
      </c>
      <c r="F20" s="119"/>
      <c r="G20" s="85">
        <v>0.25555555555555559</v>
      </c>
      <c r="H20" s="119" t="s">
        <v>29</v>
      </c>
      <c r="I20" s="119"/>
      <c r="J20" s="12" t="s">
        <v>69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>
      <c r="A22" s="68"/>
      <c r="B22" s="1"/>
      <c r="C22" s="1"/>
      <c r="D22" s="1"/>
      <c r="E22" s="217" t="s">
        <v>70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>
      <c r="A48" s="175" t="s">
        <v>32</v>
      </c>
      <c r="B48" s="176"/>
      <c r="C48" s="77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>
      <c r="A49" s="159" t="s">
        <v>56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>
      <c r="A54" s="173" t="s">
        <v>53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2016-03-11T15:11:44Z</cp:lastPrinted>
  <dcterms:created xsi:type="dcterms:W3CDTF">2006-09-16T00:00:00Z</dcterms:created>
  <dcterms:modified xsi:type="dcterms:W3CDTF">2016-03-26T09:44:09Z</dcterms:modified>
  <cp:category>Рентгенэндоваскулярные хирурги</cp:category>
</cp:coreProperties>
</file>